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DFS04\Executive\COMM\FISCALMG_Contract\Procurements\2018 Procurements\RFPs 2018\18-013 NYSESLAT\"/>
    </mc:Choice>
  </mc:AlternateContent>
  <workbookProtection workbookAlgorithmName="SHA-512" workbookHashValue="MP1m7HnUwyf97ty3YN7BgJWC/5IoiybKsBycBQzrzHd0JXUYNXTFUD7xolwBOaPDVVfN4Q9zc/zoMKQxYL8k8g==" workbookSaltValue="u+SOeXq4pQ5Tn2+rx1b4PA==" workbookSpinCount="100000" lockStructure="1"/>
  <bookViews>
    <workbookView xWindow="0" yWindow="0" windowWidth="19188" windowHeight="8040" xr2:uid="{00000000-000D-0000-FFFF-FFFF00000000}"/>
  </bookViews>
  <sheets>
    <sheet name="Years 1-5" sheetId="1" r:id="rId1"/>
    <sheet name="Summary" sheetId="2" r:id="rId2"/>
    <sheet name="Subcontracting" sheetId="3" r:id="rId3"/>
    <sheet name="MWBE Purchases" sheetId="4" r:id="rId4"/>
  </sheets>
  <definedNames>
    <definedName name="_xlnm._FilterDatabase" localSheetId="0" hidden="1">'Years 1-5'!$A$2:$C$16</definedName>
    <definedName name="_xlnm.Print_Area" localSheetId="0">'Years 1-5'!$A$1:$C$176</definedName>
    <definedName name="_xlnm.Print_Titles" localSheetId="0">'Years 1-5'!$2:$2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4" l="1"/>
  <c r="E20" i="4"/>
  <c r="F30" i="3"/>
  <c r="E9" i="2"/>
  <c r="D9" i="2"/>
  <c r="C9" i="2"/>
  <c r="B9" i="2"/>
  <c r="A9" i="2"/>
  <c r="E35" i="4"/>
  <c r="E37" i="4"/>
  <c r="E19" i="4"/>
  <c r="E21" i="4"/>
  <c r="F29" i="3"/>
  <c r="F31" i="3"/>
  <c r="F9" i="2"/>
  <c r="C34" i="1"/>
  <c r="C75" i="1"/>
  <c r="C117" i="1"/>
  <c r="C163" i="1"/>
  <c r="C176" i="1"/>
</calcChain>
</file>

<file path=xl/sharedStrings.xml><?xml version="1.0" encoding="utf-8"?>
<sst xmlns="http://schemas.openxmlformats.org/spreadsheetml/2006/main" count="406" uniqueCount="299">
  <si>
    <t>TOTAL YEAR 1</t>
  </si>
  <si>
    <t>TOTAL COST</t>
  </si>
  <si>
    <t>MONTH / YEAR</t>
  </si>
  <si>
    <t>TOTAL YEAR 2</t>
  </si>
  <si>
    <t>TOTAL YEAR 3</t>
  </si>
  <si>
    <t>TOTAL YEAR 4</t>
  </si>
  <si>
    <t>Process 2019 operational test orders, supplemental requests, and pick and pack materials</t>
  </si>
  <si>
    <t>Print 2019 operational test forms and related materials</t>
  </si>
  <si>
    <t>Print 2019 operational tests braille and large-type editions</t>
  </si>
  <si>
    <t>Ship 2019 operational test forms and related materials</t>
  </si>
  <si>
    <t>Ship 2019 operational test braille and large-type editions as requested by schools</t>
  </si>
  <si>
    <t>Process returned 2019 operational tests and contact schools with outstanding materials</t>
  </si>
  <si>
    <t>May-June 2019</t>
  </si>
  <si>
    <t>Receive raw score data file for 2019 operational tests, score multiple choice components, sum raw scores, insert scaled scores and proficiency levels, return file</t>
  </si>
  <si>
    <t>June-July 2019</t>
  </si>
  <si>
    <t>Scaling/equating and psychometric analysis of 2019 operational tests</t>
  </si>
  <si>
    <t>Deliver general research file to NYSED for 2019 operational tests</t>
  </si>
  <si>
    <t>Provide technical report on 2019 operational tests</t>
  </si>
  <si>
    <t>Prepare final copies of 2019 field test forms</t>
  </si>
  <si>
    <t>Nov-Dec 2018</t>
  </si>
  <si>
    <t>Prepare 2019 field test teacher directions and administration materials</t>
  </si>
  <si>
    <t>Process returned 2019 field test materials and contact schools with outstanding materials</t>
  </si>
  <si>
    <t>Maintain customer service helpline for 2020  administration and scoring periods</t>
  </si>
  <si>
    <t>Process returned 2020 field test materials and contact schools with outstanding materials</t>
  </si>
  <si>
    <t>Print 2020 operational test forms and related materials</t>
  </si>
  <si>
    <t>Print 2020 operational tests braille and large-type editions</t>
  </si>
  <si>
    <t>Commission passages for 2021 field tests</t>
  </si>
  <si>
    <t>Ship 2020 operational test forms and related materials</t>
  </si>
  <si>
    <t>Ship 2020 operational test braille and large-type editions as requested by schools</t>
  </si>
  <si>
    <t>Process returned 2020 operational tests and contact schools with outstanding materials</t>
  </si>
  <si>
    <t>Receive raw score data file for 2020 operational tests, score multiple choice components, sum raw scores, insert scaled scores and proficiency levels, return file</t>
  </si>
  <si>
    <t>Scaling/equating and psychometric analysis of 2020 operational tests</t>
  </si>
  <si>
    <t>May-June 2020</t>
  </si>
  <si>
    <t>June-July 2021</t>
  </si>
  <si>
    <t>Nov-Dec 2019</t>
  </si>
  <si>
    <t>Prepare final copies of 2020 field test forms</t>
  </si>
  <si>
    <t>Conduct rescoring of 10% of locally scored 2019 operational test speaking and writing responses</t>
  </si>
  <si>
    <t>Oct-Nov 2019</t>
  </si>
  <si>
    <t>Prepare 2020 field test directions for administration and other administration materials</t>
  </si>
  <si>
    <t>Prepare and send notification to selected schools for 2020 field tests</t>
  </si>
  <si>
    <t>Print and duplicate all 2020 field tests and related materials</t>
  </si>
  <si>
    <t>Dec 2019-Jan 2020</t>
  </si>
  <si>
    <t>Jan-Feb 2020</t>
  </si>
  <si>
    <t>Prepare final copies of 2021 field test forms</t>
  </si>
  <si>
    <t>Prepare and send notification to selected schools for 2021 field tests</t>
  </si>
  <si>
    <t>Prepare 2021 field test directions for administration and other administration materials</t>
  </si>
  <si>
    <t>June-July 2020</t>
  </si>
  <si>
    <t>Oct-Nov 2020</t>
  </si>
  <si>
    <t>Nov-Dec 2020</t>
  </si>
  <si>
    <t>Deliver general research file to NYSED for 2020 operational tests</t>
  </si>
  <si>
    <t>Conduct rescoring of 10% of locally scored 2020 operational test speaking and writing responses</t>
  </si>
  <si>
    <t>Dec 2020-Jan 2021</t>
  </si>
  <si>
    <t>Jan-Feb 2021</t>
  </si>
  <si>
    <t>Provide technical report on 2020 operational tests</t>
  </si>
  <si>
    <t>Print and duplicate all 2021 field tests and related materials</t>
  </si>
  <si>
    <t>May-June 2021</t>
  </si>
  <si>
    <t>Aug-Sept 2021</t>
  </si>
  <si>
    <t>Oct-Nov 2021</t>
  </si>
  <si>
    <t>Nov-Dec 2021</t>
  </si>
  <si>
    <t>Prepare final copies of 2022 field test forms</t>
  </si>
  <si>
    <t>Prepare and send notification to selected schools for 2022 field tests</t>
  </si>
  <si>
    <t>Prepare 2022 field test directions for administration and other administration materials</t>
  </si>
  <si>
    <t>Print and duplicate all 2022 field tests and related materials</t>
  </si>
  <si>
    <t>Ship 2022 field tests and related materials</t>
  </si>
  <si>
    <t>Maintain customer service helpline for 2021  administration and scoring periods</t>
  </si>
  <si>
    <t>Process returned 2021 field test materials and contact schools with outstanding materials</t>
  </si>
  <si>
    <t>Print 2021 operational test forms and related materials</t>
  </si>
  <si>
    <t>Print 2021 operational tests braille and large-type editions</t>
  </si>
  <si>
    <t>Ship 2021 operational test forms and related materials</t>
  </si>
  <si>
    <t>Ship 2021 operational test braille and large-type editions as requested by schools</t>
  </si>
  <si>
    <t>Process returned 2021 operational tests and contact schools with outstanding materials</t>
  </si>
  <si>
    <t>Receive raw score data file for 2021 operational tests, score multiple choice components, sum raw scores, insert scaled scores and proficiency levels, return file</t>
  </si>
  <si>
    <t>Scaling/equating and psychometric analysis of 2021 operational tests</t>
  </si>
  <si>
    <t>Deliver general research file to NYSED for 2021 operational tests</t>
  </si>
  <si>
    <t>Conduct rescoring of 10% of locally scored 2021 operational test speaking and writing responses</t>
  </si>
  <si>
    <t>Provide technical report on 2021 operational tests</t>
  </si>
  <si>
    <t>TOTAL YEAR 5</t>
  </si>
  <si>
    <t>May-June 2022</t>
  </si>
  <si>
    <t>June-July 2022</t>
  </si>
  <si>
    <t>Maintain customer service helpline for 2022  administration and scoring periods</t>
  </si>
  <si>
    <t>Process returned 2022 field test materials and contact schools with outstanding materials</t>
  </si>
  <si>
    <t>Print 2022 operational test forms and related materials</t>
  </si>
  <si>
    <t>Print 2022 operational tests braille and large-type editions</t>
  </si>
  <si>
    <t>Ship 2022 operational test forms and related materials</t>
  </si>
  <si>
    <t>Ship 2022 operational test braille and large-type editions as requested by schools</t>
  </si>
  <si>
    <t>Process returned 2022 operational tests and contact schools with outstanding materials</t>
  </si>
  <si>
    <t>Receive raw score data file for 2022 operational tests, score multiple choice components, sum raw scores, insert scaled scores and proficiency levels, return file</t>
  </si>
  <si>
    <t>Scaling/equating and psychometric analysis of 2022 operational tests</t>
  </si>
  <si>
    <t>Deliver general research file to NYSED for 2022 operational tests</t>
  </si>
  <si>
    <t>Conduct rescoring of 10% of locally scored 2022 operational test speaking and writing responses</t>
  </si>
  <si>
    <t>Provide technical report on 2022 operational tests</t>
  </si>
  <si>
    <t xml:space="preserve">Conduct Rangefinding with NYS educators for scoring 2020 Speaking and Writing field tests </t>
  </si>
  <si>
    <t xml:space="preserve">Conduct Item prototyping and test specifications development with NYS educators for revised NYSESLAT </t>
  </si>
  <si>
    <t>Conduct Passage and Item review meeting with NYS educators for 2020 field tests</t>
  </si>
  <si>
    <t>Conduct final eyes review with NYS educators for 2021 operational tests</t>
  </si>
  <si>
    <t>Conduct final eyes review with NYS educators for 2022 operational tests</t>
  </si>
  <si>
    <t>Conduct standard setting with NYS educators for NYSESLAT and provide technical report</t>
  </si>
  <si>
    <t>Develop a sample item booklet for each grade band and modality of the current NYSESLAT test design using items administered in previous years' tests</t>
  </si>
  <si>
    <t>Conduct 1 in-person and 1 webinar to train RBERN and large city scoring trainers for scoring the 2019 operational speaking and writing tests</t>
  </si>
  <si>
    <t>Conduct 1 in-person session and 1 webinar to train RBERN and large city scoring trainers for scoring the 2020 operational speaking and writing tests</t>
  </si>
  <si>
    <t>Dec 2021 - Jan 2022</t>
  </si>
  <si>
    <t>Jan-Feb 2022</t>
  </si>
  <si>
    <t>Mar-Apr 2021</t>
  </si>
  <si>
    <t>Mar-May 2021</t>
  </si>
  <si>
    <t>Apr-May 2021</t>
  </si>
  <si>
    <t>Mar-Apr 2020</t>
  </si>
  <si>
    <t>Mar-May 2020</t>
  </si>
  <si>
    <t>Apr-May 2020</t>
  </si>
  <si>
    <t>Mar-Apr 2022</t>
  </si>
  <si>
    <t>Mar-May 2022</t>
  </si>
  <si>
    <t>Apr-May 2022</t>
  </si>
  <si>
    <t>Nov-Dec 2022</t>
  </si>
  <si>
    <t>Nov 2018-Jan 2019</t>
  </si>
  <si>
    <t>Mar-Apr 2019</t>
  </si>
  <si>
    <t>Mar-May 2019</t>
  </si>
  <si>
    <t>Apr-May 2019</t>
  </si>
  <si>
    <t>Commission passages and items for 2020 field tests</t>
  </si>
  <si>
    <t>Conduct 1 in-person session and 1 webinar to train RBERN and large city scoring trainers for scoring the 2021 operational speaking and writing tests</t>
  </si>
  <si>
    <t>Commission passages and items for 2022 field tests</t>
  </si>
  <si>
    <t>Commission passages and items for 2023 field tests</t>
  </si>
  <si>
    <t>Ship 2019 operational test scoring materials for Speaking and Writing</t>
  </si>
  <si>
    <t>Print and Reproduce 2019 operational test scoring materials for Speaking and Writing</t>
  </si>
  <si>
    <t>Print and Reproduce 2020 operational test scoring materials for Speaking and Writing</t>
  </si>
  <si>
    <t>Develop 2020 operational test scoring materials for Speaking and Writing</t>
  </si>
  <si>
    <t>Ship 2020 operational test scoring materials for Speaking and Writing</t>
  </si>
  <si>
    <t>Print and Reproduce 2021 operational test scoring materials for Speaking and Writing</t>
  </si>
  <si>
    <t>Apr-June 2021</t>
  </si>
  <si>
    <t>Ship 2021 operational test scoring materials for Speaking and Writing</t>
  </si>
  <si>
    <t>Print and Reproduce 2022 operational test scoring materials for Speaking and Writing</t>
  </si>
  <si>
    <t>Ship 2022 operational test scoring materials for Speaking and Writing</t>
  </si>
  <si>
    <t>Oct-Dec 2020</t>
  </si>
  <si>
    <t>Oct-Dec 2021</t>
  </si>
  <si>
    <t>Select schools for 2022 field tests</t>
  </si>
  <si>
    <t>Feb-Mar 2019</t>
  </si>
  <si>
    <t xml:space="preserve">Mar-Apr 2019 </t>
  </si>
  <si>
    <t>Feb-Mar 2021</t>
  </si>
  <si>
    <t>Feb-Mar 2022</t>
  </si>
  <si>
    <t>Oct-Dec 2019</t>
  </si>
  <si>
    <t>Apr-June 2019</t>
  </si>
  <si>
    <t>Oct-Dec 2018</t>
  </si>
  <si>
    <t>Maintain customer service helpline for 2020 exam ordering and pre-administration</t>
  </si>
  <si>
    <t>Maintain customer service helpline for 2019 exam ordering and pre-administration</t>
  </si>
  <si>
    <t>Maintain customer service helpline for 2021 exam ordering and pre-administration</t>
  </si>
  <si>
    <t>Maintain customer service helpline for 2022 exam ordering and pre-administration</t>
  </si>
  <si>
    <t>Oct-Nov 2018</t>
  </si>
  <si>
    <t>May-July 2020</t>
  </si>
  <si>
    <t>Conduct final eyes review with NYS educators for 2019 field tests</t>
  </si>
  <si>
    <t>Conduct forms construction meeting with NYS educators for 2020 operational tests</t>
  </si>
  <si>
    <t>Conduct meeting with NYS educators to develop performance level descriptors for revised NYSESLAT</t>
  </si>
  <si>
    <t>Conduct final eyes review with NYS educators for 2020 field tests</t>
  </si>
  <si>
    <t>Conduct final eyes review with NYS educators for 2020 operational tests</t>
  </si>
  <si>
    <t>Conduct forms construction meeting with NYS educators for 2021 operational tests</t>
  </si>
  <si>
    <t>Conduct final eyes review with NYS educators for 2021 field tests</t>
  </si>
  <si>
    <t>Conduct Passage and Item review meeting with NYS educators for 2022 field tests</t>
  </si>
  <si>
    <t>Conduct forms construction meeting with NYS educators for 2022 operational tests</t>
  </si>
  <si>
    <t>Conduct final eyes review with NYS educators for 2022 field tests</t>
  </si>
  <si>
    <t>Conduct Passage and Item review meeting with NYS educators for 2023 field tests</t>
  </si>
  <si>
    <t>Conduct final eyes review with NYS educators of the new Entry Kindergarten initial identification field tests</t>
  </si>
  <si>
    <t>Administer new Kindergarten entry initial identification field tests based upon new NYS Next Generation ELA standards</t>
  </si>
  <si>
    <t>Score 2022 NYSESLAT field tests (MC and CR items)</t>
  </si>
  <si>
    <t>Ship new Kindergarten entry initial identification field tests to schools</t>
  </si>
  <si>
    <t>Score new Kindergarten entry initial identification field tests</t>
  </si>
  <si>
    <t>Score 2021 NYSESLAT field tests (MC and CR items)</t>
  </si>
  <si>
    <t>Ship 2021 NYSESLAT field tests and related materials</t>
  </si>
  <si>
    <t>Score 2019 NYSESLAT field tests (MC and CR items)</t>
  </si>
  <si>
    <t>Ship 2020 NYSESLAT field tests and related materials</t>
  </si>
  <si>
    <t>Feb-Mar 2020</t>
  </si>
  <si>
    <t xml:space="preserve">Conduct Rangefinding with NYS educators for scoring 2022 speaking and writing field tests </t>
  </si>
  <si>
    <t>Develop 2021 operational test scoring materials for Speaking and Writing</t>
  </si>
  <si>
    <t>Develop 2022 operational test scoring materials for Speaking and Writing</t>
  </si>
  <si>
    <t>Develop a sample item booklet for each grade band and modality for the new NYSESLAT operational tests based upon the new NYS Next Generation ELA Standards</t>
  </si>
  <si>
    <t>Prepare directions for administration and school administrator's manual for 2020 operational tests</t>
  </si>
  <si>
    <t>Prepare directions for administration and school administrator's manual for 2021 operational tests</t>
  </si>
  <si>
    <t>Prepare directions for administration and school administrator's manual for 2022 operational tests</t>
  </si>
  <si>
    <t>Prepare 2020 operational test large-type and braille forms</t>
  </si>
  <si>
    <t>Prepare 2021 operational test large-type and braille forms</t>
  </si>
  <si>
    <t>Prepare 2022 operational test large-type and braille forms</t>
  </si>
  <si>
    <t>Prepare and send notification to selected schools for 2019 field tests</t>
  </si>
  <si>
    <t>Jan-Feb 2019</t>
  </si>
  <si>
    <t>Prepare final copies of the 2020 operational test forms</t>
  </si>
  <si>
    <t>Prepare final copies of the 2021 operational test forms</t>
  </si>
  <si>
    <t>Prepare final copies of the 2022 operational test forms</t>
  </si>
  <si>
    <t>Select schools for 2019 field tests</t>
  </si>
  <si>
    <t>Print and duplicate all 2019 field tests and related materials</t>
  </si>
  <si>
    <t>Dec 2018-Jan 2019</t>
  </si>
  <si>
    <t>Process 2020 operational test orders, supplemental requests, and pick and pack materials</t>
  </si>
  <si>
    <t>Process 2022 operational test orders, supplemental requests, and pick and pack materials</t>
  </si>
  <si>
    <t>Nov 2021-Jan 2022</t>
  </si>
  <si>
    <t>Process 2021 operational test orders, supplemental requests, and pick and pack materials</t>
  </si>
  <si>
    <t>Nov 2020-Jan 2021</t>
  </si>
  <si>
    <t>Apr-June 2020</t>
  </si>
  <si>
    <t>Apr-June 2022</t>
  </si>
  <si>
    <t>Provide technical report on 2019 NYSESLAT field tests</t>
  </si>
  <si>
    <t>Provide technical report on 2021 NYSESLAT field tests</t>
  </si>
  <si>
    <t>Provide technical report on 2020 NYSESLAT field tests</t>
  </si>
  <si>
    <t>Score 2020 NYSESLAT field tests (MC and CR items)</t>
  </si>
  <si>
    <t>Conduct Passage and Item review meeting with NYS educators for 2021 NYSESLAT field tests</t>
  </si>
  <si>
    <t>Select schools for 2020 field tests</t>
  </si>
  <si>
    <t>ACTIVITY</t>
  </si>
  <si>
    <t>Develop, translate, print, and distribute to schools a parent brochure on the new operational NYSESLAT tests based on new NYS Next Generation ELA standards</t>
  </si>
  <si>
    <t>Bid Form Cost Proposal-Schedule of Deliverables RFP-18-013</t>
  </si>
  <si>
    <t>Develop stimuli and items for the new Kindergarten Entry initial identification field tests</t>
  </si>
  <si>
    <t xml:space="preserve">Conduct stimuli/item review meeting with NYS educators for the new kindergarten entry initial identification field test </t>
  </si>
  <si>
    <t>Conduct Passage and Item review meeting with NYS educators for 2019 field tests</t>
  </si>
  <si>
    <t xml:space="preserve">Conduct Rangefinding with NYS educators for scoring 2019 speaking and writing field tests </t>
  </si>
  <si>
    <t>Conduct item prototyping/test specifications development meeting with NYS educators for new kindergarten entry initial identification test</t>
  </si>
  <si>
    <t>Conduct turn-key scoring training in 12 regional locations for the first administration of operational tests aligned to the new  NYS Next Generation ELA Standards</t>
  </si>
  <si>
    <t>Nov 2018-Apr 2019</t>
  </si>
  <si>
    <t>Nov 2019-Apr 2020</t>
  </si>
  <si>
    <t>June-July  2020</t>
  </si>
  <si>
    <t>Nov 2020-Apr 2021</t>
  </si>
  <si>
    <t>Nov 2021-Apr 2022</t>
  </si>
  <si>
    <t>Print and duplicate new Kindergarten entry initial identification field tests based upon new NYS Next Generation ELA standards</t>
  </si>
  <si>
    <t>Process 2022 field test enrollments and develop and print packing lists (manifests) to pick and pack material</t>
  </si>
  <si>
    <t>Process 2019 field test enrollments and develop and print packing lists (manifests) to pick and pack materials</t>
  </si>
  <si>
    <t>Process 2020 field test enrollments and develop and print packing lists (manifests) to pick and pack material</t>
  </si>
  <si>
    <t>Process 2021 field test enrollments and develop and print packing lists (manifests) to pick and pack material</t>
  </si>
  <si>
    <t>Select schools for 2021 field tests</t>
  </si>
  <si>
    <t>Ship 2019 field test forms and related materials</t>
  </si>
  <si>
    <t>June-Aug 2021</t>
  </si>
  <si>
    <t xml:space="preserve">Conduct rangefinding with NYS educators for scoring 2021 Speaking and Writing field tests </t>
  </si>
  <si>
    <t>In the event that students are participating in the NYSESLAT field testing through two modes, CBT and PBT, conduct comparability study of CBT vs. PBT and prepare report</t>
  </si>
  <si>
    <t>In the event that students are participating in the NYSESLAT field testing and/or operational testing through two modes, CBT and PBT, conduct comparability studies of CBT vs. PBT and prepare report(s)</t>
  </si>
  <si>
    <t>In the event that students are participating in the NYSESLAT field testing and/or operational testing through two modes, CBT and PBT, conduct comparability studies of PBT vs. CBT and prepare report(s)</t>
  </si>
  <si>
    <t xml:space="preserve">Arrange for an independent party with demonstrated expertise in high-quality, large-scale assessment to conduct, at the Contractor’s sole cost, an alignment study
</t>
  </si>
  <si>
    <t>Aug-Oct 2021</t>
  </si>
  <si>
    <t>Year 1     6/1/18 to 5/31/19</t>
  </si>
  <si>
    <t>Year 2     6/1/19 to 5/31/20</t>
  </si>
  <si>
    <t>June-Sept 2018</t>
  </si>
  <si>
    <t>Apr-July 2019</t>
  </si>
  <si>
    <t>Aug-Sept 2019</t>
  </si>
  <si>
    <t>Sept-19</t>
  </si>
  <si>
    <t>Nov 2019-Jan 2020</t>
  </si>
  <si>
    <t>Year 3     6/1/20 to 5/31/21</t>
  </si>
  <si>
    <t>Aug-Sept 2020</t>
  </si>
  <si>
    <t>Sept-20</t>
  </si>
  <si>
    <t>July-21</t>
  </si>
  <si>
    <t>Sept-21</t>
  </si>
  <si>
    <t>July-Aug 2020</t>
  </si>
  <si>
    <t>Year 4     6/1/21 to 5/31/22</t>
  </si>
  <si>
    <t>Year 5     6/1/22 to 12/31/22</t>
  </si>
  <si>
    <t>June-Sept 2022</t>
  </si>
  <si>
    <t>Aug-Sept 2022</t>
  </si>
  <si>
    <t>Sept-22</t>
  </si>
  <si>
    <t>July-Aug 2018</t>
  </si>
  <si>
    <t>Administer 2019 field tests</t>
  </si>
  <si>
    <t>Administer 2020 field tests</t>
  </si>
  <si>
    <t>Administer 2021 field tests</t>
  </si>
  <si>
    <t>Administer 2022 field tests</t>
  </si>
  <si>
    <t>Provide technical report on 2022 field tests</t>
  </si>
  <si>
    <t>Prepare school administrator's manual for 2019 operational tests</t>
  </si>
  <si>
    <t>Maintain customer service helpline for 2019 administration and scoring periods</t>
  </si>
  <si>
    <t>Budget Form –Cost Proposal</t>
  </si>
  <si>
    <t>New York State Education Department</t>
  </si>
  <si>
    <t>Bidder Name:</t>
  </si>
  <si>
    <t>Year 2</t>
  </si>
  <si>
    <t>Year 3</t>
  </si>
  <si>
    <t>Year 4</t>
  </si>
  <si>
    <t>Year 5</t>
  </si>
  <si>
    <t>Vendor Signature:</t>
  </si>
  <si>
    <t>Date:</t>
  </si>
  <si>
    <t>Printed Name:</t>
  </si>
  <si>
    <t>Company Name:</t>
  </si>
  <si>
    <t>Company Address:</t>
  </si>
  <si>
    <t>Subcontracting Form</t>
  </si>
  <si>
    <t>Name of Subcontractor</t>
  </si>
  <si>
    <t>M/WBE*</t>
  </si>
  <si>
    <t>Entity Type</t>
  </si>
  <si>
    <t>Work Description</t>
  </si>
  <si>
    <t>Year 1 Cost</t>
  </si>
  <si>
    <t>Multi-Year Cost (including Year 1)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</si>
  <si>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</si>
  <si>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</si>
  <si>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</si>
  <si>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Not –For-Profit</t>
    </r>
  </si>
  <si>
    <t>Total Multi-Year Subcontracting Costs</t>
  </si>
  <si>
    <t>Total Multi-Year Project Budget</t>
  </si>
  <si>
    <t>Total Multi-Year Subcontracting Costs divided by Total Multi-Year Budget (%)**</t>
  </si>
  <si>
    <t>**Subcontracting is limited to thirty percent (30%) of the total contract budget.</t>
  </si>
  <si>
    <t>MWBE Purchases Form</t>
  </si>
  <si>
    <t xml:space="preserve">Table 1: Minority Business Enterprise (MBE) </t>
  </si>
  <si>
    <t>Name of Vendor</t>
  </si>
  <si>
    <t>Type of Services or Supplies</t>
  </si>
  <si>
    <t>Multi-Year Cost 
(including Year 1)</t>
  </si>
  <si>
    <t>Total MBE Costs</t>
  </si>
  <si>
    <t>Total Budget</t>
  </si>
  <si>
    <t>Total MBE Costs divided by Total Budget (%)</t>
  </si>
  <si>
    <t>Table 2: Women-Owned Business Enterprise (WBE)</t>
  </si>
  <si>
    <t>Total WBE Costs</t>
  </si>
  <si>
    <t>Total WBE Costs divided by Total Budget (%)</t>
  </si>
  <si>
    <t>Elementary, Intermediate (Middle) Level, and High School New York State English as a Second Language Achievement Test (NYSESLAT)</t>
  </si>
  <si>
    <t>Request for Proposals 18-013</t>
  </si>
  <si>
    <t>Year 1</t>
  </si>
  <si>
    <t>Grand Total</t>
  </si>
  <si>
    <t>The Financial Criteria portion of the RFP will be scored based upon the grand total cost.</t>
  </si>
  <si>
    <t>Vendors should be prepared to show how they derived the amounts for each activity should they be subject to audit by NYSED or Office of the State Comptroller.</t>
  </si>
  <si>
    <t>Commission passages and items for 2019 field tests</t>
  </si>
  <si>
    <t xml:space="preserve">*Indicate whether the subcontractor is a Minority or Women–Owned Business Enterprise.  </t>
  </si>
  <si>
    <t>Leave box blank if subcontractor is neither.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</si>
</sst>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[$-409]mmm\-yy;@"/>
    <numFmt numFmtId="165" formatCode="&quot;$&quot;#,##0"/>
    <numFmt numFmtId="166" formatCode="[$-409]mmmm\-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000000"/>
      <name val="Arial Black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8"/>
      <name val="Wingdings"/>
      <charset val="2"/>
    </font>
    <font>
      <sz val="8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22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7" fontId="8" fillId="0" borderId="0" xfId="0" applyNumberFormat="1" applyFont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0" xfId="0" applyNumberFormat="1" applyFont="1" applyAlignment="1">
      <alignment horizontal="center" vertical="center" wrapText="1"/>
    </xf>
    <xf numFmtId="17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9" fillId="0" borderId="0" xfId="1" applyFont="1"/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Border="1" applyAlignment="1" applyProtection="1">
      <alignment horizontal="left"/>
      <protection locked="0"/>
    </xf>
    <xf numFmtId="0" fontId="18" fillId="0" borderId="0" xfId="1" applyFont="1"/>
    <xf numFmtId="0" fontId="19" fillId="4" borderId="14" xfId="1" applyFont="1" applyFill="1" applyBorder="1" applyAlignment="1">
      <alignment horizontal="center" vertical="center" wrapText="1"/>
    </xf>
    <xf numFmtId="0" fontId="19" fillId="4" borderId="15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19" fillId="4" borderId="14" xfId="1" applyFont="1" applyFill="1" applyBorder="1" applyAlignment="1">
      <alignment horizontal="center" vertical="center"/>
    </xf>
    <xf numFmtId="0" fontId="19" fillId="4" borderId="17" xfId="1" applyFont="1" applyFill="1" applyBorder="1" applyAlignment="1">
      <alignment horizontal="center" vertical="center" wrapText="1"/>
    </xf>
    <xf numFmtId="0" fontId="19" fillId="4" borderId="18" xfId="1" applyFont="1" applyFill="1" applyBorder="1" applyAlignment="1">
      <alignment horizontal="center" vertical="center" wrapText="1"/>
    </xf>
    <xf numFmtId="0" fontId="19" fillId="4" borderId="19" xfId="1" applyFont="1" applyFill="1" applyBorder="1" applyAlignment="1">
      <alignment horizontal="center" vertical="center" wrapText="1"/>
    </xf>
    <xf numFmtId="0" fontId="19" fillId="4" borderId="17" xfId="1" applyFont="1" applyFill="1" applyBorder="1" applyAlignment="1">
      <alignment horizontal="center" vertical="center"/>
    </xf>
    <xf numFmtId="49" fontId="18" fillId="0" borderId="1" xfId="1" applyNumberFormat="1" applyFont="1" applyBorder="1" applyAlignment="1" applyProtection="1">
      <alignment vertical="center" wrapText="1"/>
      <protection locked="0"/>
    </xf>
    <xf numFmtId="0" fontId="20" fillId="0" borderId="15" xfId="1" applyFont="1" applyBorder="1" applyAlignment="1" applyProtection="1">
      <alignment vertical="center" wrapText="1"/>
      <protection locked="0"/>
    </xf>
    <xf numFmtId="49" fontId="19" fillId="0" borderId="1" xfId="1" applyNumberFormat="1" applyFont="1" applyBorder="1" applyAlignment="1" applyProtection="1">
      <alignment vertical="center" wrapText="1"/>
      <protection locked="0"/>
    </xf>
    <xf numFmtId="49" fontId="18" fillId="0" borderId="18" xfId="1" applyNumberFormat="1" applyFont="1" applyBorder="1" applyAlignment="1" applyProtection="1">
      <alignment vertical="center" wrapText="1"/>
      <protection locked="0"/>
    </xf>
    <xf numFmtId="0" fontId="20" fillId="0" borderId="18" xfId="1" applyFont="1" applyBorder="1" applyAlignment="1" applyProtection="1">
      <alignment vertical="center" wrapText="1"/>
      <protection locked="0"/>
    </xf>
    <xf numFmtId="49" fontId="18" fillId="0" borderId="15" xfId="1" applyNumberFormat="1" applyFont="1" applyBorder="1" applyAlignment="1" applyProtection="1">
      <alignment vertical="center" wrapText="1"/>
      <protection locked="0"/>
    </xf>
    <xf numFmtId="49" fontId="18" fillId="0" borderId="16" xfId="1" applyNumberFormat="1" applyFont="1" applyBorder="1" applyAlignment="1" applyProtection="1">
      <alignment vertical="center" wrapText="1"/>
      <protection locked="0"/>
    </xf>
    <xf numFmtId="49" fontId="18" fillId="0" borderId="19" xfId="1" applyNumberFormat="1" applyFont="1" applyBorder="1" applyAlignment="1" applyProtection="1">
      <alignment vertical="center" wrapText="1"/>
      <protection locked="0"/>
    </xf>
    <xf numFmtId="0" fontId="18" fillId="4" borderId="2" xfId="1" applyFont="1" applyFill="1" applyBorder="1" applyAlignment="1">
      <alignment vertical="center" wrapText="1"/>
    </xf>
    <xf numFmtId="0" fontId="20" fillId="4" borderId="20" xfId="1" applyFont="1" applyFill="1" applyBorder="1" applyAlignment="1">
      <alignment vertical="center" wrapText="1"/>
    </xf>
    <xf numFmtId="0" fontId="19" fillId="4" borderId="20" xfId="1" applyFont="1" applyFill="1" applyBorder="1" applyAlignment="1">
      <alignment vertical="center" wrapText="1"/>
    </xf>
    <xf numFmtId="0" fontId="19" fillId="4" borderId="21" xfId="1" applyFont="1" applyFill="1" applyBorder="1" applyAlignment="1">
      <alignment horizontal="right" vertical="center"/>
    </xf>
    <xf numFmtId="165" fontId="19" fillId="4" borderId="1" xfId="1" applyNumberFormat="1" applyFont="1" applyFill="1" applyBorder="1" applyAlignment="1">
      <alignment horizontal="center" wrapText="1"/>
    </xf>
    <xf numFmtId="9" fontId="19" fillId="4" borderId="1" xfId="1" applyNumberFormat="1" applyFont="1" applyFill="1" applyBorder="1" applyAlignment="1">
      <alignment horizontal="center" wrapText="1"/>
    </xf>
    <xf numFmtId="0" fontId="19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22" fillId="0" borderId="0" xfId="1" applyFont="1" applyBorder="1" applyAlignment="1" applyProtection="1">
      <alignment horizontal="left"/>
    </xf>
    <xf numFmtId="0" fontId="18" fillId="0" borderId="0" xfId="1" applyFont="1" applyProtection="1"/>
    <xf numFmtId="0" fontId="19" fillId="4" borderId="14" xfId="1" applyFont="1" applyFill="1" applyBorder="1" applyAlignment="1" applyProtection="1">
      <alignment horizontal="center" vertical="center" wrapText="1"/>
    </xf>
    <xf numFmtId="0" fontId="19" fillId="4" borderId="17" xfId="1" applyFont="1" applyFill="1" applyBorder="1" applyAlignment="1" applyProtection="1">
      <alignment horizontal="center" vertical="center" wrapText="1"/>
    </xf>
    <xf numFmtId="0" fontId="18" fillId="0" borderId="1" xfId="1" applyFont="1" applyBorder="1" applyAlignment="1" applyProtection="1">
      <alignment vertical="center" wrapText="1"/>
      <protection locked="0"/>
    </xf>
    <xf numFmtId="0" fontId="18" fillId="0" borderId="2" xfId="1" applyFont="1" applyBorder="1" applyAlignment="1" applyProtection="1">
      <alignment horizontal="left" vertical="center" wrapText="1"/>
      <protection locked="0"/>
    </xf>
    <xf numFmtId="0" fontId="18" fillId="0" borderId="21" xfId="1" applyFont="1" applyBorder="1" applyAlignment="1" applyProtection="1">
      <alignment horizontal="left" vertical="center" wrapText="1"/>
      <protection locked="0"/>
    </xf>
    <xf numFmtId="165" fontId="19" fillId="0" borderId="1" xfId="1" applyNumberFormat="1" applyFont="1" applyBorder="1" applyAlignment="1" applyProtection="1">
      <alignment horizontal="center" wrapText="1"/>
      <protection locked="0"/>
    </xf>
    <xf numFmtId="165" fontId="19" fillId="0" borderId="18" xfId="1" applyNumberFormat="1" applyFont="1" applyBorder="1" applyAlignment="1" applyProtection="1">
      <alignment horizontal="center" wrapText="1"/>
      <protection locked="0"/>
    </xf>
    <xf numFmtId="165" fontId="19" fillId="0" borderId="22" xfId="1" applyNumberFormat="1" applyFont="1" applyBorder="1" applyAlignment="1" applyProtection="1">
      <alignment horizontal="center" wrapText="1"/>
      <protection locked="0"/>
    </xf>
    <xf numFmtId="0" fontId="18" fillId="4" borderId="2" xfId="1" applyFont="1" applyFill="1" applyBorder="1" applyAlignment="1" applyProtection="1">
      <alignment vertical="center" wrapText="1"/>
    </xf>
    <xf numFmtId="0" fontId="18" fillId="4" borderId="20" xfId="1" applyFont="1" applyFill="1" applyBorder="1" applyAlignment="1">
      <alignment vertical="center" wrapText="1"/>
    </xf>
    <xf numFmtId="165" fontId="19" fillId="4" borderId="1" xfId="1" applyNumberFormat="1" applyFont="1" applyFill="1" applyBorder="1" applyAlignment="1">
      <alignment horizontal="center"/>
    </xf>
    <xf numFmtId="9" fontId="19" fillId="4" borderId="1" xfId="1" applyNumberFormat="1" applyFont="1" applyFill="1" applyBorder="1" applyAlignment="1">
      <alignment horizontal="center"/>
    </xf>
    <xf numFmtId="0" fontId="19" fillId="0" borderId="0" xfId="1" applyFont="1" applyAlignment="1" applyProtection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vertical="center" wrapText="1"/>
    </xf>
    <xf numFmtId="44" fontId="19" fillId="0" borderId="15" xfId="2" applyFont="1" applyBorder="1" applyAlignment="1" applyProtection="1">
      <alignment horizontal="center" wrapText="1"/>
      <protection locked="0"/>
    </xf>
    <xf numFmtId="44" fontId="19" fillId="0" borderId="18" xfId="2" applyFont="1" applyBorder="1" applyAlignment="1" applyProtection="1">
      <alignment horizontal="center" wrapText="1"/>
      <protection locked="0"/>
    </xf>
    <xf numFmtId="5" fontId="19" fillId="0" borderId="15" xfId="2" applyNumberFormat="1" applyFont="1" applyBorder="1" applyAlignment="1" applyProtection="1">
      <alignment horizontal="center" wrapText="1"/>
      <protection locked="0"/>
    </xf>
    <xf numFmtId="5" fontId="19" fillId="0" borderId="18" xfId="2" applyNumberFormat="1" applyFont="1" applyBorder="1" applyAlignment="1" applyProtection="1">
      <alignment horizontal="center" wrapText="1"/>
      <protection locked="0"/>
    </xf>
    <xf numFmtId="165" fontId="19" fillId="4" borderId="1" xfId="1" applyNumberFormat="1" applyFont="1" applyFill="1" applyBorder="1" applyAlignment="1" applyProtection="1">
      <alignment horizontal="center"/>
    </xf>
    <xf numFmtId="9" fontId="19" fillId="4" borderId="1" xfId="1" applyNumberFormat="1" applyFont="1" applyFill="1" applyBorder="1" applyAlignment="1" applyProtection="1">
      <alignment horizontal="center"/>
    </xf>
    <xf numFmtId="165" fontId="10" fillId="0" borderId="1" xfId="0" applyNumberFormat="1" applyFont="1" applyBorder="1" applyAlignment="1" applyProtection="1">
      <alignment horizontal="right" vertical="center"/>
      <protection locked="0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C187"/>
  <sheetViews>
    <sheetView tabSelected="1" zoomScale="90" zoomScaleNormal="90" zoomScalePageLayoutView="70" workbookViewId="0"/>
  </sheetViews>
  <sheetFormatPr defaultColWidth="8.77734375" defaultRowHeight="28.8" customHeight="1" x14ac:dyDescent="0.3"/>
  <cols>
    <col min="1" max="1" width="85.6640625" style="39" customWidth="1"/>
    <col min="2" max="2" width="19.21875" style="2" customWidth="1"/>
    <col min="3" max="3" width="17.109375" style="3" customWidth="1"/>
    <col min="4" max="16384" width="8.77734375" style="4"/>
  </cols>
  <sheetData>
    <row r="1" spans="1:3" ht="14.4" x14ac:dyDescent="0.3">
      <c r="A1" s="1" t="s">
        <v>200</v>
      </c>
    </row>
    <row r="2" spans="1:3" ht="27.6" x14ac:dyDescent="0.3">
      <c r="A2" s="5" t="s">
        <v>198</v>
      </c>
      <c r="B2" s="5" t="s">
        <v>2</v>
      </c>
      <c r="C2" s="5" t="s">
        <v>1</v>
      </c>
    </row>
    <row r="3" spans="1:3" ht="14.4" x14ac:dyDescent="0.3">
      <c r="A3" s="6" t="s">
        <v>226</v>
      </c>
      <c r="B3" s="7"/>
      <c r="C3" s="7"/>
    </row>
    <row r="4" spans="1:3" ht="14.4" x14ac:dyDescent="0.3">
      <c r="A4" s="8" t="s">
        <v>296</v>
      </c>
      <c r="B4" s="9">
        <v>43252</v>
      </c>
      <c r="C4" s="121">
        <v>0</v>
      </c>
    </row>
    <row r="5" spans="1:3" ht="27" customHeight="1" x14ac:dyDescent="0.3">
      <c r="A5" s="11" t="s">
        <v>224</v>
      </c>
      <c r="B5" s="12" t="s">
        <v>228</v>
      </c>
      <c r="C5" s="121">
        <v>0</v>
      </c>
    </row>
    <row r="6" spans="1:3" ht="15" customHeight="1" x14ac:dyDescent="0.3">
      <c r="A6" s="13" t="s">
        <v>203</v>
      </c>
      <c r="B6" s="12" t="s">
        <v>244</v>
      </c>
      <c r="C6" s="121">
        <v>0</v>
      </c>
    </row>
    <row r="7" spans="1:3" ht="27.6" customHeight="1" x14ac:dyDescent="0.3">
      <c r="A7" s="14" t="s">
        <v>97</v>
      </c>
      <c r="B7" s="15">
        <v>43374</v>
      </c>
      <c r="C7" s="121">
        <v>0</v>
      </c>
    </row>
    <row r="8" spans="1:3" ht="14.4" x14ac:dyDescent="0.3">
      <c r="A8" s="16" t="s">
        <v>182</v>
      </c>
      <c r="B8" s="12" t="s">
        <v>144</v>
      </c>
      <c r="C8" s="121">
        <v>0</v>
      </c>
    </row>
    <row r="9" spans="1:3" ht="14.4" x14ac:dyDescent="0.3">
      <c r="A9" s="8" t="s">
        <v>250</v>
      </c>
      <c r="B9" s="15" t="s">
        <v>139</v>
      </c>
      <c r="C9" s="121">
        <v>0</v>
      </c>
    </row>
    <row r="10" spans="1:3" ht="15" customHeight="1" x14ac:dyDescent="0.3">
      <c r="A10" s="16" t="s">
        <v>177</v>
      </c>
      <c r="B10" s="12" t="s">
        <v>19</v>
      </c>
      <c r="C10" s="121">
        <v>0</v>
      </c>
    </row>
    <row r="11" spans="1:3" ht="27.6" x14ac:dyDescent="0.3">
      <c r="A11" s="8" t="s">
        <v>214</v>
      </c>
      <c r="B11" s="15" t="s">
        <v>19</v>
      </c>
      <c r="C11" s="121">
        <v>0</v>
      </c>
    </row>
    <row r="12" spans="1:3" ht="14.4" x14ac:dyDescent="0.3">
      <c r="A12" s="16" t="s">
        <v>18</v>
      </c>
      <c r="B12" s="12" t="s">
        <v>19</v>
      </c>
      <c r="C12" s="121">
        <v>0</v>
      </c>
    </row>
    <row r="13" spans="1:3" ht="15" customHeight="1" x14ac:dyDescent="0.3">
      <c r="A13" s="16" t="s">
        <v>146</v>
      </c>
      <c r="B13" s="12" t="s">
        <v>19</v>
      </c>
      <c r="C13" s="121">
        <v>0</v>
      </c>
    </row>
    <row r="14" spans="1:3" ht="15" customHeight="1" x14ac:dyDescent="0.3">
      <c r="A14" s="8" t="s">
        <v>20</v>
      </c>
      <c r="B14" s="17" t="s">
        <v>19</v>
      </c>
      <c r="C14" s="121">
        <v>0</v>
      </c>
    </row>
    <row r="15" spans="1:3" ht="15" customHeight="1" x14ac:dyDescent="0.3">
      <c r="A15" s="8" t="s">
        <v>6</v>
      </c>
      <c r="B15" s="15" t="s">
        <v>112</v>
      </c>
      <c r="C15" s="121">
        <v>0</v>
      </c>
    </row>
    <row r="16" spans="1:3" ht="15" customHeight="1" x14ac:dyDescent="0.3">
      <c r="A16" s="8" t="s">
        <v>141</v>
      </c>
      <c r="B16" s="17" t="s">
        <v>207</v>
      </c>
      <c r="C16" s="121">
        <v>0</v>
      </c>
    </row>
    <row r="17" spans="1:3" ht="15" customHeight="1" x14ac:dyDescent="0.3">
      <c r="A17" s="16" t="s">
        <v>183</v>
      </c>
      <c r="B17" s="12" t="s">
        <v>184</v>
      </c>
      <c r="C17" s="121">
        <v>0</v>
      </c>
    </row>
    <row r="18" spans="1:3" ht="27" customHeight="1" x14ac:dyDescent="0.3">
      <c r="A18" s="8" t="s">
        <v>98</v>
      </c>
      <c r="B18" s="18">
        <v>43466</v>
      </c>
      <c r="C18" s="121">
        <v>0</v>
      </c>
    </row>
    <row r="19" spans="1:3" ht="14.4" x14ac:dyDescent="0.3">
      <c r="A19" s="8" t="s">
        <v>218</v>
      </c>
      <c r="B19" s="15" t="s">
        <v>178</v>
      </c>
      <c r="C19" s="121">
        <v>0</v>
      </c>
    </row>
    <row r="20" spans="1:3" ht="14.4" x14ac:dyDescent="0.3">
      <c r="A20" s="8" t="s">
        <v>245</v>
      </c>
      <c r="B20" s="15" t="s">
        <v>133</v>
      </c>
      <c r="C20" s="121">
        <v>0</v>
      </c>
    </row>
    <row r="21" spans="1:3" ht="14.4" x14ac:dyDescent="0.3">
      <c r="A21" s="8" t="s">
        <v>7</v>
      </c>
      <c r="B21" s="19" t="s">
        <v>133</v>
      </c>
      <c r="C21" s="121">
        <v>0</v>
      </c>
    </row>
    <row r="22" spans="1:3" ht="15" customHeight="1" x14ac:dyDescent="0.3">
      <c r="A22" s="8" t="s">
        <v>121</v>
      </c>
      <c r="B22" s="19">
        <v>43525</v>
      </c>
      <c r="C22" s="121">
        <v>0</v>
      </c>
    </row>
    <row r="23" spans="1:3" ht="14.4" x14ac:dyDescent="0.3">
      <c r="A23" s="8" t="s">
        <v>8</v>
      </c>
      <c r="B23" s="15">
        <v>43525</v>
      </c>
      <c r="C23" s="121">
        <v>0</v>
      </c>
    </row>
    <row r="24" spans="1:3" ht="15" customHeight="1" x14ac:dyDescent="0.3">
      <c r="A24" s="8" t="s">
        <v>21</v>
      </c>
      <c r="B24" s="20" t="s">
        <v>134</v>
      </c>
      <c r="C24" s="121">
        <v>0</v>
      </c>
    </row>
    <row r="25" spans="1:3" ht="14.4" x14ac:dyDescent="0.3">
      <c r="A25" s="8" t="s">
        <v>116</v>
      </c>
      <c r="B25" s="15" t="s">
        <v>113</v>
      </c>
      <c r="C25" s="121">
        <v>0</v>
      </c>
    </row>
    <row r="26" spans="1:3" ht="15" customHeight="1" x14ac:dyDescent="0.3">
      <c r="A26" s="8" t="s">
        <v>10</v>
      </c>
      <c r="B26" s="15" t="s">
        <v>114</v>
      </c>
      <c r="C26" s="121">
        <v>0</v>
      </c>
    </row>
    <row r="27" spans="1:3" ht="14.4" x14ac:dyDescent="0.3">
      <c r="A27" s="8" t="s">
        <v>9</v>
      </c>
      <c r="B27" s="15" t="s">
        <v>114</v>
      </c>
      <c r="C27" s="121">
        <v>0</v>
      </c>
    </row>
    <row r="28" spans="1:3" ht="15" customHeight="1" x14ac:dyDescent="0.3">
      <c r="A28" s="8" t="s">
        <v>120</v>
      </c>
      <c r="B28" s="15" t="s">
        <v>115</v>
      </c>
      <c r="C28" s="121">
        <v>0</v>
      </c>
    </row>
    <row r="29" spans="1:3" ht="15" customHeight="1" x14ac:dyDescent="0.3">
      <c r="A29" s="8" t="s">
        <v>251</v>
      </c>
      <c r="B29" s="21" t="s">
        <v>138</v>
      </c>
      <c r="C29" s="121">
        <v>0</v>
      </c>
    </row>
    <row r="30" spans="1:3" ht="15" customHeight="1" x14ac:dyDescent="0.3">
      <c r="A30" s="8" t="s">
        <v>11</v>
      </c>
      <c r="B30" s="15" t="s">
        <v>138</v>
      </c>
      <c r="C30" s="121">
        <v>0</v>
      </c>
    </row>
    <row r="31" spans="1:3" ht="27.6" x14ac:dyDescent="0.3">
      <c r="A31" s="16" t="s">
        <v>92</v>
      </c>
      <c r="B31" s="22" t="s">
        <v>229</v>
      </c>
      <c r="C31" s="121">
        <v>0</v>
      </c>
    </row>
    <row r="32" spans="1:3" ht="27.6" customHeight="1" x14ac:dyDescent="0.3">
      <c r="A32" s="8" t="s">
        <v>13</v>
      </c>
      <c r="B32" s="15" t="s">
        <v>12</v>
      </c>
      <c r="C32" s="121">
        <v>0</v>
      </c>
    </row>
    <row r="33" spans="1:3" ht="15" customHeight="1" x14ac:dyDescent="0.3">
      <c r="A33" s="8" t="s">
        <v>15</v>
      </c>
      <c r="B33" s="15" t="s">
        <v>12</v>
      </c>
      <c r="C33" s="121">
        <v>0</v>
      </c>
    </row>
    <row r="34" spans="1:3" ht="14.4" x14ac:dyDescent="0.3">
      <c r="A34" s="23" t="s">
        <v>0</v>
      </c>
      <c r="B34" s="15"/>
      <c r="C34" s="10">
        <f>SUM(C4:C33)</f>
        <v>0</v>
      </c>
    </row>
    <row r="35" spans="1:3" ht="14.4" x14ac:dyDescent="0.3">
      <c r="A35" s="6" t="s">
        <v>227</v>
      </c>
      <c r="B35" s="15"/>
      <c r="C35" s="10"/>
    </row>
    <row r="36" spans="1:3" ht="15" customHeight="1" x14ac:dyDescent="0.3">
      <c r="A36" s="8" t="s">
        <v>204</v>
      </c>
      <c r="B36" s="15" t="s">
        <v>14</v>
      </c>
      <c r="C36" s="121">
        <v>0</v>
      </c>
    </row>
    <row r="37" spans="1:3" ht="15" customHeight="1" x14ac:dyDescent="0.3">
      <c r="A37" s="16" t="s">
        <v>16</v>
      </c>
      <c r="B37" s="15" t="s">
        <v>14</v>
      </c>
      <c r="C37" s="121">
        <v>0</v>
      </c>
    </row>
    <row r="38" spans="1:3" ht="15" customHeight="1" x14ac:dyDescent="0.3">
      <c r="A38" s="16" t="s">
        <v>93</v>
      </c>
      <c r="B38" s="12" t="s">
        <v>14</v>
      </c>
      <c r="C38" s="121">
        <v>0</v>
      </c>
    </row>
    <row r="39" spans="1:3" ht="14.4" x14ac:dyDescent="0.3">
      <c r="A39" s="16" t="s">
        <v>164</v>
      </c>
      <c r="B39" s="24">
        <v>43647</v>
      </c>
      <c r="C39" s="121">
        <v>0</v>
      </c>
    </row>
    <row r="40" spans="1:3" ht="27.6" x14ac:dyDescent="0.3">
      <c r="A40" s="16" t="s">
        <v>36</v>
      </c>
      <c r="B40" s="12" t="s">
        <v>230</v>
      </c>
      <c r="C40" s="121">
        <v>0</v>
      </c>
    </row>
    <row r="41" spans="1:3" ht="14.4" x14ac:dyDescent="0.3">
      <c r="A41" s="8" t="s">
        <v>192</v>
      </c>
      <c r="B41" s="25" t="s">
        <v>231</v>
      </c>
      <c r="C41" s="121">
        <v>0</v>
      </c>
    </row>
    <row r="42" spans="1:3" ht="15" customHeight="1" x14ac:dyDescent="0.3">
      <c r="A42" s="14" t="s">
        <v>147</v>
      </c>
      <c r="B42" s="15" t="s">
        <v>37</v>
      </c>
      <c r="C42" s="121">
        <v>0</v>
      </c>
    </row>
    <row r="43" spans="1:3" ht="27.6" x14ac:dyDescent="0.3">
      <c r="A43" s="8" t="s">
        <v>148</v>
      </c>
      <c r="B43" s="22" t="s">
        <v>37</v>
      </c>
      <c r="C43" s="121">
        <v>0</v>
      </c>
    </row>
    <row r="44" spans="1:3" ht="14.4" x14ac:dyDescent="0.3">
      <c r="A44" s="16" t="s">
        <v>197</v>
      </c>
      <c r="B44" s="12" t="s">
        <v>37</v>
      </c>
      <c r="C44" s="121">
        <v>0</v>
      </c>
    </row>
    <row r="45" spans="1:3" ht="27.6" x14ac:dyDescent="0.3">
      <c r="A45" s="8" t="s">
        <v>171</v>
      </c>
      <c r="B45" s="15" t="s">
        <v>137</v>
      </c>
      <c r="C45" s="121">
        <v>0</v>
      </c>
    </row>
    <row r="46" spans="1:3" ht="14.4" x14ac:dyDescent="0.3">
      <c r="A46" s="16" t="s">
        <v>35</v>
      </c>
      <c r="B46" s="12" t="s">
        <v>34</v>
      </c>
      <c r="C46" s="121">
        <v>0</v>
      </c>
    </row>
    <row r="47" spans="1:3" ht="15" customHeight="1" x14ac:dyDescent="0.3">
      <c r="A47" s="16" t="s">
        <v>39</v>
      </c>
      <c r="B47" s="12" t="s">
        <v>34</v>
      </c>
      <c r="C47" s="121">
        <v>0</v>
      </c>
    </row>
    <row r="48" spans="1:3" ht="27.6" x14ac:dyDescent="0.3">
      <c r="A48" s="16" t="s">
        <v>215</v>
      </c>
      <c r="B48" s="12" t="s">
        <v>34</v>
      </c>
      <c r="C48" s="121">
        <v>0</v>
      </c>
    </row>
    <row r="49" spans="1:3" ht="15" customHeight="1" x14ac:dyDescent="0.3">
      <c r="A49" s="16" t="s">
        <v>38</v>
      </c>
      <c r="B49" s="12" t="s">
        <v>34</v>
      </c>
      <c r="C49" s="121">
        <v>0</v>
      </c>
    </row>
    <row r="50" spans="1:3" ht="15" customHeight="1" x14ac:dyDescent="0.3">
      <c r="A50" s="16" t="s">
        <v>149</v>
      </c>
      <c r="B50" s="12" t="s">
        <v>34</v>
      </c>
      <c r="C50" s="121">
        <v>0</v>
      </c>
    </row>
    <row r="51" spans="1:3" ht="14.4" x14ac:dyDescent="0.3">
      <c r="A51" s="8" t="s">
        <v>17</v>
      </c>
      <c r="B51" s="26" t="s">
        <v>34</v>
      </c>
      <c r="C51" s="121">
        <v>0</v>
      </c>
    </row>
    <row r="52" spans="1:3" ht="15" customHeight="1" x14ac:dyDescent="0.3">
      <c r="A52" s="8" t="s">
        <v>185</v>
      </c>
      <c r="B52" s="15" t="s">
        <v>232</v>
      </c>
      <c r="C52" s="121">
        <v>0</v>
      </c>
    </row>
    <row r="53" spans="1:3" ht="15" customHeight="1" x14ac:dyDescent="0.3">
      <c r="A53" s="8" t="s">
        <v>140</v>
      </c>
      <c r="B53" s="17" t="s">
        <v>208</v>
      </c>
      <c r="C53" s="121">
        <v>0</v>
      </c>
    </row>
    <row r="54" spans="1:3" ht="15" customHeight="1" x14ac:dyDescent="0.3">
      <c r="A54" s="16" t="s">
        <v>40</v>
      </c>
      <c r="B54" s="12" t="s">
        <v>41</v>
      </c>
      <c r="C54" s="121">
        <v>0</v>
      </c>
    </row>
    <row r="55" spans="1:3" ht="15" customHeight="1" x14ac:dyDescent="0.3">
      <c r="A55" s="8" t="s">
        <v>150</v>
      </c>
      <c r="B55" s="18">
        <v>43800</v>
      </c>
      <c r="C55" s="121">
        <v>0</v>
      </c>
    </row>
    <row r="56" spans="1:3" ht="27.6" customHeight="1" x14ac:dyDescent="0.3">
      <c r="A56" s="8" t="s">
        <v>99</v>
      </c>
      <c r="B56" s="12">
        <v>43831</v>
      </c>
      <c r="C56" s="121">
        <v>0</v>
      </c>
    </row>
    <row r="57" spans="1:3" ht="14.4" x14ac:dyDescent="0.3">
      <c r="A57" s="8" t="s">
        <v>179</v>
      </c>
      <c r="B57" s="15" t="s">
        <v>42</v>
      </c>
      <c r="C57" s="121">
        <v>0</v>
      </c>
    </row>
    <row r="58" spans="1:3" ht="14.4" x14ac:dyDescent="0.3">
      <c r="A58" s="16" t="s">
        <v>165</v>
      </c>
      <c r="B58" s="12" t="s">
        <v>42</v>
      </c>
      <c r="C58" s="121">
        <v>0</v>
      </c>
    </row>
    <row r="59" spans="1:3" ht="14.4" x14ac:dyDescent="0.3">
      <c r="A59" s="16" t="s">
        <v>246</v>
      </c>
      <c r="B59" s="12" t="s">
        <v>166</v>
      </c>
      <c r="C59" s="121">
        <v>0</v>
      </c>
    </row>
    <row r="60" spans="1:3" ht="15" customHeight="1" x14ac:dyDescent="0.3">
      <c r="A60" s="8" t="s">
        <v>123</v>
      </c>
      <c r="B60" s="18">
        <v>43862</v>
      </c>
      <c r="C60" s="121">
        <v>0</v>
      </c>
    </row>
    <row r="61" spans="1:3" ht="14.4" x14ac:dyDescent="0.3">
      <c r="A61" s="8" t="s">
        <v>174</v>
      </c>
      <c r="B61" s="15">
        <v>43862</v>
      </c>
      <c r="C61" s="121">
        <v>0</v>
      </c>
    </row>
    <row r="62" spans="1:3" ht="14.4" x14ac:dyDescent="0.3">
      <c r="A62" s="8" t="s">
        <v>24</v>
      </c>
      <c r="B62" s="19" t="s">
        <v>166</v>
      </c>
      <c r="C62" s="121">
        <v>0</v>
      </c>
    </row>
    <row r="63" spans="1:3" ht="15" customHeight="1" x14ac:dyDescent="0.3">
      <c r="A63" s="8" t="s">
        <v>122</v>
      </c>
      <c r="B63" s="19">
        <v>43891</v>
      </c>
      <c r="C63" s="121">
        <v>0</v>
      </c>
    </row>
    <row r="64" spans="1:3" ht="14.4" x14ac:dyDescent="0.3">
      <c r="A64" s="8" t="s">
        <v>25</v>
      </c>
      <c r="B64" s="15">
        <v>43891</v>
      </c>
      <c r="C64" s="121">
        <v>0</v>
      </c>
    </row>
    <row r="65" spans="1:3" ht="15" customHeight="1" x14ac:dyDescent="0.3">
      <c r="A65" s="8" t="s">
        <v>23</v>
      </c>
      <c r="B65" s="20" t="s">
        <v>105</v>
      </c>
      <c r="C65" s="121">
        <v>0</v>
      </c>
    </row>
    <row r="66" spans="1:3" ht="14.4" x14ac:dyDescent="0.3">
      <c r="A66" s="8" t="s">
        <v>26</v>
      </c>
      <c r="B66" s="15" t="s">
        <v>105</v>
      </c>
      <c r="C66" s="121">
        <v>0</v>
      </c>
    </row>
    <row r="67" spans="1:3" ht="14.4" x14ac:dyDescent="0.3">
      <c r="A67" s="8" t="s">
        <v>27</v>
      </c>
      <c r="B67" s="15" t="s">
        <v>106</v>
      </c>
      <c r="C67" s="121">
        <v>0</v>
      </c>
    </row>
    <row r="68" spans="1:3" ht="15" customHeight="1" x14ac:dyDescent="0.3">
      <c r="A68" s="8" t="s">
        <v>28</v>
      </c>
      <c r="B68" s="15" t="s">
        <v>106</v>
      </c>
      <c r="C68" s="121">
        <v>0</v>
      </c>
    </row>
    <row r="69" spans="1:3" ht="15" customHeight="1" x14ac:dyDescent="0.3">
      <c r="A69" s="8" t="s">
        <v>124</v>
      </c>
      <c r="B69" s="15" t="s">
        <v>107</v>
      </c>
      <c r="C69" s="121">
        <v>0</v>
      </c>
    </row>
    <row r="70" spans="1:3" ht="15" customHeight="1" x14ac:dyDescent="0.3">
      <c r="A70" s="8" t="s">
        <v>29</v>
      </c>
      <c r="B70" s="15" t="s">
        <v>190</v>
      </c>
      <c r="C70" s="121">
        <v>0</v>
      </c>
    </row>
    <row r="71" spans="1:3" ht="15" customHeight="1" x14ac:dyDescent="0.3">
      <c r="A71" s="8" t="s">
        <v>22</v>
      </c>
      <c r="B71" s="21" t="s">
        <v>190</v>
      </c>
      <c r="C71" s="121">
        <v>0</v>
      </c>
    </row>
    <row r="72" spans="1:3" ht="27.6" customHeight="1" x14ac:dyDescent="0.3">
      <c r="A72" s="8" t="s">
        <v>30</v>
      </c>
      <c r="B72" s="15" t="s">
        <v>32</v>
      </c>
      <c r="C72" s="121">
        <v>0</v>
      </c>
    </row>
    <row r="73" spans="1:3" ht="15" customHeight="1" x14ac:dyDescent="0.3">
      <c r="A73" s="8" t="s">
        <v>31</v>
      </c>
      <c r="B73" s="15" t="s">
        <v>32</v>
      </c>
      <c r="C73" s="121">
        <v>0</v>
      </c>
    </row>
    <row r="74" spans="1:3" ht="27.6" customHeight="1" x14ac:dyDescent="0.3">
      <c r="A74" s="16" t="s">
        <v>205</v>
      </c>
      <c r="B74" s="15" t="s">
        <v>145</v>
      </c>
      <c r="C74" s="121">
        <v>0</v>
      </c>
    </row>
    <row r="75" spans="1:3" ht="14.4" x14ac:dyDescent="0.3">
      <c r="A75" s="23" t="s">
        <v>3</v>
      </c>
      <c r="B75" s="15"/>
      <c r="C75" s="10">
        <f>SUM(C36:C74)</f>
        <v>0</v>
      </c>
    </row>
    <row r="76" spans="1:3" ht="14.4" x14ac:dyDescent="0.3">
      <c r="A76" s="6" t="s">
        <v>233</v>
      </c>
      <c r="B76" s="15"/>
      <c r="C76" s="10"/>
    </row>
    <row r="77" spans="1:3" ht="14.4" x14ac:dyDescent="0.3">
      <c r="A77" s="8" t="s">
        <v>91</v>
      </c>
      <c r="B77" s="15" t="s">
        <v>209</v>
      </c>
      <c r="C77" s="121">
        <v>0</v>
      </c>
    </row>
    <row r="78" spans="1:3" ht="15" customHeight="1" x14ac:dyDescent="0.3">
      <c r="A78" s="16" t="s">
        <v>49</v>
      </c>
      <c r="B78" s="15" t="s">
        <v>46</v>
      </c>
      <c r="C78" s="121">
        <v>0</v>
      </c>
    </row>
    <row r="79" spans="1:3" ht="27.6" x14ac:dyDescent="0.3">
      <c r="A79" s="16" t="s">
        <v>196</v>
      </c>
      <c r="B79" s="12" t="s">
        <v>46</v>
      </c>
      <c r="C79" s="121">
        <v>0</v>
      </c>
    </row>
    <row r="80" spans="1:3" ht="14.4" x14ac:dyDescent="0.3">
      <c r="A80" s="16" t="s">
        <v>195</v>
      </c>
      <c r="B80" s="24">
        <v>44013</v>
      </c>
      <c r="C80" s="121">
        <v>0</v>
      </c>
    </row>
    <row r="81" spans="1:3" ht="15" customHeight="1" x14ac:dyDescent="0.3">
      <c r="A81" s="16" t="s">
        <v>201</v>
      </c>
      <c r="B81" s="12" t="s">
        <v>238</v>
      </c>
      <c r="C81" s="121">
        <v>0</v>
      </c>
    </row>
    <row r="82" spans="1:3" ht="27.6" customHeight="1" x14ac:dyDescent="0.3">
      <c r="A82" s="16" t="s">
        <v>221</v>
      </c>
      <c r="B82" s="19" t="s">
        <v>234</v>
      </c>
      <c r="C82" s="121">
        <v>0</v>
      </c>
    </row>
    <row r="83" spans="1:3" ht="27.6" x14ac:dyDescent="0.3">
      <c r="A83" s="16" t="s">
        <v>50</v>
      </c>
      <c r="B83" s="12" t="s">
        <v>234</v>
      </c>
      <c r="C83" s="121">
        <v>0</v>
      </c>
    </row>
    <row r="84" spans="1:3" ht="14.4" x14ac:dyDescent="0.3">
      <c r="A84" s="8" t="s">
        <v>194</v>
      </c>
      <c r="B84" s="25" t="s">
        <v>235</v>
      </c>
      <c r="C84" s="121">
        <v>0</v>
      </c>
    </row>
    <row r="85" spans="1:3" ht="15" customHeight="1" x14ac:dyDescent="0.3">
      <c r="A85" s="14" t="s">
        <v>151</v>
      </c>
      <c r="B85" s="15" t="s">
        <v>47</v>
      </c>
      <c r="C85" s="121">
        <v>0</v>
      </c>
    </row>
    <row r="86" spans="1:3" ht="14.4" x14ac:dyDescent="0.3">
      <c r="A86" s="16" t="s">
        <v>217</v>
      </c>
      <c r="B86" s="12" t="s">
        <v>47</v>
      </c>
      <c r="C86" s="121">
        <v>0</v>
      </c>
    </row>
    <row r="87" spans="1:3" ht="27.6" x14ac:dyDescent="0.3">
      <c r="A87" s="8" t="s">
        <v>172</v>
      </c>
      <c r="B87" s="15" t="s">
        <v>130</v>
      </c>
      <c r="C87" s="121">
        <v>0</v>
      </c>
    </row>
    <row r="88" spans="1:3" ht="14.4" x14ac:dyDescent="0.3">
      <c r="A88" s="16" t="s">
        <v>43</v>
      </c>
      <c r="B88" s="12" t="s">
        <v>48</v>
      </c>
      <c r="C88" s="121">
        <v>0</v>
      </c>
    </row>
    <row r="89" spans="1:3" ht="15" customHeight="1" x14ac:dyDescent="0.3">
      <c r="A89" s="16" t="s">
        <v>44</v>
      </c>
      <c r="B89" s="12" t="s">
        <v>48</v>
      </c>
      <c r="C89" s="121">
        <v>0</v>
      </c>
    </row>
    <row r="90" spans="1:3" ht="27.6" x14ac:dyDescent="0.3">
      <c r="A90" s="16" t="s">
        <v>216</v>
      </c>
      <c r="B90" s="12" t="s">
        <v>48</v>
      </c>
      <c r="C90" s="121">
        <v>0</v>
      </c>
    </row>
    <row r="91" spans="1:3" ht="15" customHeight="1" x14ac:dyDescent="0.3">
      <c r="A91" s="16" t="s">
        <v>45</v>
      </c>
      <c r="B91" s="12" t="s">
        <v>48</v>
      </c>
      <c r="C91" s="121">
        <v>0</v>
      </c>
    </row>
    <row r="92" spans="1:3" ht="15" customHeight="1" x14ac:dyDescent="0.3">
      <c r="A92" s="16" t="s">
        <v>152</v>
      </c>
      <c r="B92" s="12" t="s">
        <v>48</v>
      </c>
      <c r="C92" s="121">
        <v>0</v>
      </c>
    </row>
    <row r="93" spans="1:3" ht="14.4" x14ac:dyDescent="0.3">
      <c r="A93" s="8" t="s">
        <v>53</v>
      </c>
      <c r="B93" s="26" t="s">
        <v>48</v>
      </c>
      <c r="C93" s="121">
        <v>0</v>
      </c>
    </row>
    <row r="94" spans="1:3" ht="15" customHeight="1" x14ac:dyDescent="0.3">
      <c r="A94" s="8" t="s">
        <v>188</v>
      </c>
      <c r="B94" s="15" t="s">
        <v>189</v>
      </c>
      <c r="C94" s="121">
        <v>0</v>
      </c>
    </row>
    <row r="95" spans="1:3" ht="15" customHeight="1" x14ac:dyDescent="0.3">
      <c r="A95" s="8" t="s">
        <v>142</v>
      </c>
      <c r="B95" s="17" t="s">
        <v>210</v>
      </c>
      <c r="C95" s="121">
        <v>0</v>
      </c>
    </row>
    <row r="96" spans="1:3" ht="15" customHeight="1" x14ac:dyDescent="0.3">
      <c r="A96" s="8" t="s">
        <v>94</v>
      </c>
      <c r="B96" s="18">
        <v>44166</v>
      </c>
      <c r="C96" s="121">
        <v>0</v>
      </c>
    </row>
    <row r="97" spans="1:3" ht="15" customHeight="1" x14ac:dyDescent="0.3">
      <c r="A97" s="16" t="s">
        <v>54</v>
      </c>
      <c r="B97" s="12" t="s">
        <v>51</v>
      </c>
      <c r="C97" s="121">
        <v>0</v>
      </c>
    </row>
    <row r="98" spans="1:3" ht="27.6" customHeight="1" x14ac:dyDescent="0.3">
      <c r="A98" s="8" t="s">
        <v>117</v>
      </c>
      <c r="B98" s="12">
        <v>44197</v>
      </c>
      <c r="C98" s="121">
        <v>0</v>
      </c>
    </row>
    <row r="99" spans="1:3" ht="27.6" x14ac:dyDescent="0.3">
      <c r="A99" s="8" t="s">
        <v>202</v>
      </c>
      <c r="B99" s="12">
        <v>44197</v>
      </c>
      <c r="C99" s="121">
        <v>0</v>
      </c>
    </row>
    <row r="100" spans="1:3" ht="14.4" x14ac:dyDescent="0.3">
      <c r="A100" s="8" t="s">
        <v>180</v>
      </c>
      <c r="B100" s="15" t="s">
        <v>52</v>
      </c>
      <c r="C100" s="121">
        <v>0</v>
      </c>
    </row>
    <row r="101" spans="1:3" ht="14.4" x14ac:dyDescent="0.3">
      <c r="A101" s="16" t="s">
        <v>163</v>
      </c>
      <c r="B101" s="12" t="s">
        <v>52</v>
      </c>
      <c r="C101" s="121">
        <v>0</v>
      </c>
    </row>
    <row r="102" spans="1:3" ht="15" customHeight="1" x14ac:dyDescent="0.3">
      <c r="A102" s="8" t="s">
        <v>168</v>
      </c>
      <c r="B102" s="18">
        <v>44228</v>
      </c>
      <c r="C102" s="121">
        <v>0</v>
      </c>
    </row>
    <row r="103" spans="1:3" ht="14.4" x14ac:dyDescent="0.3">
      <c r="A103" s="8" t="s">
        <v>175</v>
      </c>
      <c r="B103" s="15">
        <v>44228</v>
      </c>
      <c r="C103" s="121">
        <v>0</v>
      </c>
    </row>
    <row r="104" spans="1:3" ht="14.4" x14ac:dyDescent="0.3">
      <c r="A104" s="16" t="s">
        <v>247</v>
      </c>
      <c r="B104" s="12" t="s">
        <v>135</v>
      </c>
      <c r="C104" s="121">
        <v>0</v>
      </c>
    </row>
    <row r="105" spans="1:3" ht="14.4" x14ac:dyDescent="0.3">
      <c r="A105" s="8" t="s">
        <v>66</v>
      </c>
      <c r="B105" s="19" t="s">
        <v>135</v>
      </c>
      <c r="C105" s="121">
        <v>0</v>
      </c>
    </row>
    <row r="106" spans="1:3" ht="15" customHeight="1" x14ac:dyDescent="0.3">
      <c r="A106" s="8" t="s">
        <v>125</v>
      </c>
      <c r="B106" s="19">
        <v>44256</v>
      </c>
      <c r="C106" s="121">
        <v>0</v>
      </c>
    </row>
    <row r="107" spans="1:3" ht="14.4" x14ac:dyDescent="0.3">
      <c r="A107" s="8" t="s">
        <v>67</v>
      </c>
      <c r="B107" s="15" t="s">
        <v>102</v>
      </c>
      <c r="C107" s="121">
        <v>0</v>
      </c>
    </row>
    <row r="108" spans="1:3" ht="15" customHeight="1" x14ac:dyDescent="0.3">
      <c r="A108" s="8" t="s">
        <v>65</v>
      </c>
      <c r="B108" s="20" t="s">
        <v>102</v>
      </c>
      <c r="C108" s="121">
        <v>0</v>
      </c>
    </row>
    <row r="109" spans="1:3" ht="14.4" x14ac:dyDescent="0.3">
      <c r="A109" s="8" t="s">
        <v>118</v>
      </c>
      <c r="B109" s="15" t="s">
        <v>102</v>
      </c>
      <c r="C109" s="121">
        <v>0</v>
      </c>
    </row>
    <row r="110" spans="1:3" ht="14.4" x14ac:dyDescent="0.3">
      <c r="A110" s="8" t="s">
        <v>68</v>
      </c>
      <c r="B110" s="15" t="s">
        <v>103</v>
      </c>
      <c r="C110" s="121">
        <v>0</v>
      </c>
    </row>
    <row r="111" spans="1:3" ht="15" customHeight="1" x14ac:dyDescent="0.3">
      <c r="A111" s="8" t="s">
        <v>69</v>
      </c>
      <c r="B111" s="15" t="s">
        <v>103</v>
      </c>
      <c r="C111" s="121">
        <v>0</v>
      </c>
    </row>
    <row r="112" spans="1:3" ht="15" customHeight="1" x14ac:dyDescent="0.3">
      <c r="A112" s="8" t="s">
        <v>127</v>
      </c>
      <c r="B112" s="15" t="s">
        <v>104</v>
      </c>
      <c r="C112" s="121">
        <v>0</v>
      </c>
    </row>
    <row r="113" spans="1:3" ht="15" customHeight="1" x14ac:dyDescent="0.3">
      <c r="A113" s="8" t="s">
        <v>64</v>
      </c>
      <c r="B113" s="21" t="s">
        <v>126</v>
      </c>
      <c r="C113" s="121">
        <v>0</v>
      </c>
    </row>
    <row r="114" spans="1:3" ht="15" customHeight="1" x14ac:dyDescent="0.3">
      <c r="A114" s="8" t="s">
        <v>70</v>
      </c>
      <c r="B114" s="15" t="s">
        <v>126</v>
      </c>
      <c r="C114" s="121">
        <v>0</v>
      </c>
    </row>
    <row r="115" spans="1:3" ht="27.6" customHeight="1" x14ac:dyDescent="0.3">
      <c r="A115" s="8" t="s">
        <v>71</v>
      </c>
      <c r="B115" s="15" t="s">
        <v>55</v>
      </c>
      <c r="C115" s="121">
        <v>0</v>
      </c>
    </row>
    <row r="116" spans="1:3" ht="15" customHeight="1" x14ac:dyDescent="0.3">
      <c r="A116" s="8" t="s">
        <v>72</v>
      </c>
      <c r="B116" s="15" t="s">
        <v>55</v>
      </c>
      <c r="C116" s="121">
        <v>0</v>
      </c>
    </row>
    <row r="117" spans="1:3" ht="14.4" x14ac:dyDescent="0.3">
      <c r="A117" s="23" t="s">
        <v>4</v>
      </c>
      <c r="B117" s="15"/>
      <c r="C117" s="10">
        <f>SUM(C77:C116)</f>
        <v>0</v>
      </c>
    </row>
    <row r="118" spans="1:3" ht="14.4" x14ac:dyDescent="0.3">
      <c r="A118" s="6" t="s">
        <v>239</v>
      </c>
      <c r="B118" s="15"/>
      <c r="C118" s="10"/>
    </row>
    <row r="119" spans="1:3" ht="15" customHeight="1" x14ac:dyDescent="0.3">
      <c r="A119" s="8" t="s">
        <v>220</v>
      </c>
      <c r="B119" s="15" t="s">
        <v>33</v>
      </c>
      <c r="C119" s="121">
        <v>0</v>
      </c>
    </row>
    <row r="120" spans="1:3" ht="15" customHeight="1" x14ac:dyDescent="0.3">
      <c r="A120" s="16" t="s">
        <v>73</v>
      </c>
      <c r="B120" s="15" t="s">
        <v>33</v>
      </c>
      <c r="C120" s="121">
        <v>0</v>
      </c>
    </row>
    <row r="121" spans="1:3" ht="15" customHeight="1" x14ac:dyDescent="0.3">
      <c r="A121" s="16" t="s">
        <v>153</v>
      </c>
      <c r="B121" s="12" t="s">
        <v>33</v>
      </c>
      <c r="C121" s="121">
        <v>0</v>
      </c>
    </row>
    <row r="122" spans="1:3" ht="43.8" customHeight="1" x14ac:dyDescent="0.3">
      <c r="A122" s="16" t="s">
        <v>222</v>
      </c>
      <c r="B122" s="19" t="s">
        <v>219</v>
      </c>
      <c r="C122" s="121">
        <v>0</v>
      </c>
    </row>
    <row r="123" spans="1:3" ht="14.4" x14ac:dyDescent="0.3">
      <c r="A123" s="16" t="s">
        <v>162</v>
      </c>
      <c r="B123" s="24" t="s">
        <v>236</v>
      </c>
      <c r="C123" s="121">
        <v>0</v>
      </c>
    </row>
    <row r="124" spans="1:3" ht="27.6" x14ac:dyDescent="0.3">
      <c r="A124" s="16" t="s">
        <v>74</v>
      </c>
      <c r="B124" s="12" t="s">
        <v>56</v>
      </c>
      <c r="C124" s="121">
        <v>0</v>
      </c>
    </row>
    <row r="125" spans="1:3" ht="27" customHeight="1" x14ac:dyDescent="0.3">
      <c r="A125" s="11" t="s">
        <v>224</v>
      </c>
      <c r="B125" s="27" t="s">
        <v>225</v>
      </c>
      <c r="C125" s="121">
        <v>0</v>
      </c>
    </row>
    <row r="126" spans="1:3" ht="27.6" customHeight="1" x14ac:dyDescent="0.3">
      <c r="A126" s="14" t="s">
        <v>170</v>
      </c>
      <c r="B126" s="25" t="s">
        <v>237</v>
      </c>
      <c r="C126" s="121">
        <v>0</v>
      </c>
    </row>
    <row r="127" spans="1:3" ht="14.4" x14ac:dyDescent="0.3">
      <c r="A127" s="8" t="s">
        <v>193</v>
      </c>
      <c r="B127" s="25" t="s">
        <v>237</v>
      </c>
      <c r="C127" s="121">
        <v>0</v>
      </c>
    </row>
    <row r="128" spans="1:3" ht="27.6" customHeight="1" x14ac:dyDescent="0.3">
      <c r="A128" s="28" t="s">
        <v>199</v>
      </c>
      <c r="B128" s="15" t="s">
        <v>57</v>
      </c>
      <c r="C128" s="121">
        <v>0</v>
      </c>
    </row>
    <row r="129" spans="1:3" ht="15" customHeight="1" x14ac:dyDescent="0.3">
      <c r="A129" s="14" t="s">
        <v>154</v>
      </c>
      <c r="B129" s="15" t="s">
        <v>57</v>
      </c>
      <c r="C129" s="121">
        <v>0</v>
      </c>
    </row>
    <row r="130" spans="1:3" s="3" customFormat="1" ht="14.4" x14ac:dyDescent="0.3">
      <c r="A130" s="16" t="s">
        <v>132</v>
      </c>
      <c r="B130" s="12" t="s">
        <v>57</v>
      </c>
      <c r="C130" s="121">
        <v>0</v>
      </c>
    </row>
    <row r="131" spans="1:3" s="3" customFormat="1" ht="27.6" x14ac:dyDescent="0.3">
      <c r="A131" s="8" t="s">
        <v>173</v>
      </c>
      <c r="B131" s="15" t="s">
        <v>131</v>
      </c>
      <c r="C131" s="121">
        <v>0</v>
      </c>
    </row>
    <row r="132" spans="1:3" s="3" customFormat="1" ht="15" customHeight="1" x14ac:dyDescent="0.3">
      <c r="A132" s="16" t="s">
        <v>61</v>
      </c>
      <c r="B132" s="12" t="s">
        <v>58</v>
      </c>
      <c r="C132" s="121">
        <v>0</v>
      </c>
    </row>
    <row r="133" spans="1:3" s="3" customFormat="1" ht="14.4" x14ac:dyDescent="0.3">
      <c r="A133" s="16" t="s">
        <v>59</v>
      </c>
      <c r="B133" s="12" t="s">
        <v>58</v>
      </c>
      <c r="C133" s="121">
        <v>0</v>
      </c>
    </row>
    <row r="134" spans="1:3" s="3" customFormat="1" ht="15" customHeight="1" x14ac:dyDescent="0.3">
      <c r="A134" s="16" t="s">
        <v>60</v>
      </c>
      <c r="B134" s="12" t="s">
        <v>58</v>
      </c>
      <c r="C134" s="121">
        <v>0</v>
      </c>
    </row>
    <row r="135" spans="1:3" s="3" customFormat="1" ht="27.6" x14ac:dyDescent="0.3">
      <c r="A135" s="16" t="s">
        <v>213</v>
      </c>
      <c r="B135" s="12" t="s">
        <v>58</v>
      </c>
      <c r="C135" s="121">
        <v>0</v>
      </c>
    </row>
    <row r="136" spans="1:3" s="3" customFormat="1" ht="14.4" x14ac:dyDescent="0.3">
      <c r="A136" s="8" t="s">
        <v>75</v>
      </c>
      <c r="B136" s="26" t="s">
        <v>58</v>
      </c>
      <c r="C136" s="121">
        <v>0</v>
      </c>
    </row>
    <row r="137" spans="1:3" s="3" customFormat="1" ht="15" customHeight="1" x14ac:dyDescent="0.3">
      <c r="A137" s="8" t="s">
        <v>95</v>
      </c>
      <c r="B137" s="18" t="s">
        <v>58</v>
      </c>
      <c r="C137" s="121">
        <v>0</v>
      </c>
    </row>
    <row r="138" spans="1:3" s="3" customFormat="1" ht="15" customHeight="1" x14ac:dyDescent="0.3">
      <c r="A138" s="8" t="s">
        <v>186</v>
      </c>
      <c r="B138" s="15" t="s">
        <v>187</v>
      </c>
      <c r="C138" s="121">
        <v>0</v>
      </c>
    </row>
    <row r="139" spans="1:3" s="3" customFormat="1" ht="14.4" customHeight="1" x14ac:dyDescent="0.3">
      <c r="A139" s="8" t="s">
        <v>143</v>
      </c>
      <c r="B139" s="29" t="s">
        <v>211</v>
      </c>
      <c r="C139" s="121">
        <v>0</v>
      </c>
    </row>
    <row r="140" spans="1:3" s="3" customFormat="1" ht="14.4" customHeight="1" x14ac:dyDescent="0.3">
      <c r="A140" s="8" t="s">
        <v>155</v>
      </c>
      <c r="B140" s="18">
        <v>44531</v>
      </c>
      <c r="C140" s="121">
        <v>0</v>
      </c>
    </row>
    <row r="141" spans="1:3" s="3" customFormat="1" ht="15" customHeight="1" x14ac:dyDescent="0.3">
      <c r="A141" s="16" t="s">
        <v>62</v>
      </c>
      <c r="B141" s="12" t="s">
        <v>100</v>
      </c>
      <c r="C141" s="121">
        <v>0</v>
      </c>
    </row>
    <row r="142" spans="1:3" s="3" customFormat="1" ht="27.6" customHeight="1" x14ac:dyDescent="0.3">
      <c r="A142" s="8" t="s">
        <v>206</v>
      </c>
      <c r="B142" s="18" t="s">
        <v>101</v>
      </c>
      <c r="C142" s="121">
        <v>0</v>
      </c>
    </row>
    <row r="143" spans="1:3" s="3" customFormat="1" ht="14.4" x14ac:dyDescent="0.3">
      <c r="A143" s="8" t="s">
        <v>181</v>
      </c>
      <c r="B143" s="15" t="s">
        <v>101</v>
      </c>
      <c r="C143" s="121">
        <v>0</v>
      </c>
    </row>
    <row r="144" spans="1:3" s="3" customFormat="1" ht="14.4" x14ac:dyDescent="0.3">
      <c r="A144" s="16" t="s">
        <v>63</v>
      </c>
      <c r="B144" s="12" t="s">
        <v>101</v>
      </c>
      <c r="C144" s="121">
        <v>0</v>
      </c>
    </row>
    <row r="145" spans="1:3" s="3" customFormat="1" ht="15" customHeight="1" x14ac:dyDescent="0.3">
      <c r="A145" s="8" t="s">
        <v>169</v>
      </c>
      <c r="B145" s="18">
        <v>44593</v>
      </c>
      <c r="C145" s="121">
        <v>0</v>
      </c>
    </row>
    <row r="146" spans="1:3" s="3" customFormat="1" ht="14.4" x14ac:dyDescent="0.3">
      <c r="A146" s="8" t="s">
        <v>176</v>
      </c>
      <c r="B146" s="15">
        <v>44593</v>
      </c>
      <c r="C146" s="121">
        <v>0</v>
      </c>
    </row>
    <row r="147" spans="1:3" s="3" customFormat="1" ht="14.4" x14ac:dyDescent="0.3">
      <c r="A147" s="16" t="s">
        <v>248</v>
      </c>
      <c r="B147" s="12" t="s">
        <v>136</v>
      </c>
      <c r="C147" s="121">
        <v>0</v>
      </c>
    </row>
    <row r="148" spans="1:3" s="3" customFormat="1" ht="14.4" x14ac:dyDescent="0.3">
      <c r="A148" s="8" t="s">
        <v>81</v>
      </c>
      <c r="B148" s="15" t="s">
        <v>136</v>
      </c>
      <c r="C148" s="121">
        <v>0</v>
      </c>
    </row>
    <row r="149" spans="1:3" s="3" customFormat="1" ht="27.6" x14ac:dyDescent="0.3">
      <c r="A149" s="16" t="s">
        <v>157</v>
      </c>
      <c r="B149" s="30">
        <v>44621</v>
      </c>
      <c r="C149" s="121">
        <v>0</v>
      </c>
    </row>
    <row r="150" spans="1:3" ht="15" customHeight="1" x14ac:dyDescent="0.3">
      <c r="A150" s="8" t="s">
        <v>128</v>
      </c>
      <c r="B150" s="19">
        <v>44621</v>
      </c>
      <c r="C150" s="121">
        <v>0</v>
      </c>
    </row>
    <row r="151" spans="1:3" ht="15" customHeight="1" x14ac:dyDescent="0.3">
      <c r="A151" s="8" t="s">
        <v>80</v>
      </c>
      <c r="B151" s="20">
        <v>44621</v>
      </c>
      <c r="C151" s="121">
        <v>0</v>
      </c>
    </row>
    <row r="152" spans="1:3" ht="14.4" x14ac:dyDescent="0.3">
      <c r="A152" s="8" t="s">
        <v>82</v>
      </c>
      <c r="B152" s="19">
        <v>44621</v>
      </c>
      <c r="C152" s="121">
        <v>0</v>
      </c>
    </row>
    <row r="153" spans="1:3" ht="14.4" x14ac:dyDescent="0.3">
      <c r="A153" s="8" t="s">
        <v>119</v>
      </c>
      <c r="B153" s="19" t="s">
        <v>108</v>
      </c>
      <c r="C153" s="121">
        <v>0</v>
      </c>
    </row>
    <row r="154" spans="1:3" ht="14.4" x14ac:dyDescent="0.3">
      <c r="A154" s="8" t="s">
        <v>83</v>
      </c>
      <c r="B154" s="19" t="s">
        <v>109</v>
      </c>
      <c r="C154" s="121">
        <v>0</v>
      </c>
    </row>
    <row r="155" spans="1:3" ht="15" customHeight="1" x14ac:dyDescent="0.3">
      <c r="A155" s="8" t="s">
        <v>84</v>
      </c>
      <c r="B155" s="19" t="s">
        <v>109</v>
      </c>
      <c r="C155" s="121">
        <v>0</v>
      </c>
    </row>
    <row r="156" spans="1:3" ht="27.6" customHeight="1" x14ac:dyDescent="0.3">
      <c r="A156" s="16" t="s">
        <v>212</v>
      </c>
      <c r="B156" s="12">
        <v>44652</v>
      </c>
      <c r="C156" s="121">
        <v>0</v>
      </c>
    </row>
    <row r="157" spans="1:3" ht="15" customHeight="1" x14ac:dyDescent="0.3">
      <c r="A157" s="8" t="s">
        <v>129</v>
      </c>
      <c r="B157" s="15" t="s">
        <v>110</v>
      </c>
      <c r="C157" s="121">
        <v>0</v>
      </c>
    </row>
    <row r="158" spans="1:3" ht="15" customHeight="1" x14ac:dyDescent="0.3">
      <c r="A158" s="8" t="s">
        <v>85</v>
      </c>
      <c r="B158" s="19" t="s">
        <v>191</v>
      </c>
      <c r="C158" s="121">
        <v>0</v>
      </c>
    </row>
    <row r="159" spans="1:3" ht="15" customHeight="1" x14ac:dyDescent="0.3">
      <c r="A159" s="8" t="s">
        <v>79</v>
      </c>
      <c r="B159" s="21" t="s">
        <v>191</v>
      </c>
      <c r="C159" s="121">
        <v>0</v>
      </c>
    </row>
    <row r="160" spans="1:3" ht="15" customHeight="1" x14ac:dyDescent="0.3">
      <c r="A160" s="8" t="s">
        <v>160</v>
      </c>
      <c r="B160" s="21">
        <v>44682</v>
      </c>
      <c r="C160" s="121">
        <v>0</v>
      </c>
    </row>
    <row r="161" spans="1:3" ht="27.6" customHeight="1" x14ac:dyDescent="0.3">
      <c r="A161" s="8" t="s">
        <v>86</v>
      </c>
      <c r="B161" s="19" t="s">
        <v>77</v>
      </c>
      <c r="C161" s="121">
        <v>0</v>
      </c>
    </row>
    <row r="162" spans="1:3" ht="15" customHeight="1" x14ac:dyDescent="0.3">
      <c r="A162" s="8" t="s">
        <v>87</v>
      </c>
      <c r="B162" s="19" t="s">
        <v>77</v>
      </c>
      <c r="C162" s="121">
        <v>0</v>
      </c>
    </row>
    <row r="163" spans="1:3" ht="14.4" x14ac:dyDescent="0.3">
      <c r="A163" s="23" t="s">
        <v>5</v>
      </c>
      <c r="B163" s="15"/>
      <c r="C163" s="10">
        <f>SUM(C119:C162)</f>
        <v>0</v>
      </c>
    </row>
    <row r="164" spans="1:3" ht="14.4" x14ac:dyDescent="0.3">
      <c r="A164" s="6" t="s">
        <v>240</v>
      </c>
      <c r="B164" s="15"/>
      <c r="C164" s="10"/>
    </row>
    <row r="165" spans="1:3" ht="15" customHeight="1" x14ac:dyDescent="0.3">
      <c r="A165" s="8" t="s">
        <v>167</v>
      </c>
      <c r="B165" s="31" t="s">
        <v>78</v>
      </c>
      <c r="C165" s="121">
        <v>0</v>
      </c>
    </row>
    <row r="166" spans="1:3" ht="15" customHeight="1" x14ac:dyDescent="0.3">
      <c r="A166" s="16" t="s">
        <v>88</v>
      </c>
      <c r="B166" s="19" t="s">
        <v>78</v>
      </c>
      <c r="C166" s="121">
        <v>0</v>
      </c>
    </row>
    <row r="167" spans="1:3" ht="15" customHeight="1" x14ac:dyDescent="0.3">
      <c r="A167" s="16" t="s">
        <v>156</v>
      </c>
      <c r="B167" s="27" t="s">
        <v>78</v>
      </c>
      <c r="C167" s="121">
        <v>0</v>
      </c>
    </row>
    <row r="168" spans="1:3" ht="15" customHeight="1" x14ac:dyDescent="0.3">
      <c r="A168" s="16" t="s">
        <v>96</v>
      </c>
      <c r="B168" s="19" t="s">
        <v>78</v>
      </c>
      <c r="C168" s="121">
        <v>0</v>
      </c>
    </row>
    <row r="169" spans="1:3" ht="43.8" customHeight="1" x14ac:dyDescent="0.3">
      <c r="A169" s="16" t="s">
        <v>223</v>
      </c>
      <c r="B169" s="19" t="s">
        <v>78</v>
      </c>
      <c r="C169" s="121">
        <v>0</v>
      </c>
    </row>
    <row r="170" spans="1:3" ht="27.6" x14ac:dyDescent="0.3">
      <c r="A170" s="16" t="s">
        <v>158</v>
      </c>
      <c r="B170" s="19" t="s">
        <v>241</v>
      </c>
      <c r="C170" s="121">
        <v>0</v>
      </c>
    </row>
    <row r="171" spans="1:3" ht="14.4" x14ac:dyDescent="0.3">
      <c r="A171" s="16" t="s">
        <v>159</v>
      </c>
      <c r="B171" s="32">
        <v>44743</v>
      </c>
      <c r="C171" s="121">
        <v>0</v>
      </c>
    </row>
    <row r="172" spans="1:3" ht="27.6" x14ac:dyDescent="0.3">
      <c r="A172" s="16" t="s">
        <v>89</v>
      </c>
      <c r="B172" s="27" t="s">
        <v>242</v>
      </c>
      <c r="C172" s="121">
        <v>0</v>
      </c>
    </row>
    <row r="173" spans="1:3" ht="14.4" x14ac:dyDescent="0.3">
      <c r="A173" s="8" t="s">
        <v>249</v>
      </c>
      <c r="B173" s="33" t="s">
        <v>243</v>
      </c>
      <c r="C173" s="121">
        <v>0</v>
      </c>
    </row>
    <row r="174" spans="1:3" ht="14.4" x14ac:dyDescent="0.3">
      <c r="A174" s="16" t="s">
        <v>161</v>
      </c>
      <c r="B174" s="18">
        <v>44835</v>
      </c>
      <c r="C174" s="121">
        <v>0</v>
      </c>
    </row>
    <row r="175" spans="1:3" ht="14.4" x14ac:dyDescent="0.3">
      <c r="A175" s="8" t="s">
        <v>90</v>
      </c>
      <c r="B175" s="34" t="s">
        <v>111</v>
      </c>
      <c r="C175" s="121">
        <v>0</v>
      </c>
    </row>
    <row r="176" spans="1:3" ht="14.4" x14ac:dyDescent="0.3">
      <c r="A176" s="23" t="s">
        <v>76</v>
      </c>
      <c r="B176" s="35"/>
      <c r="C176" s="10">
        <f>SUM(C165:C175)</f>
        <v>0</v>
      </c>
    </row>
    <row r="177" spans="1:3" ht="28.8" customHeight="1" x14ac:dyDescent="0.3">
      <c r="A177" s="36"/>
      <c r="B177" s="37"/>
      <c r="C177" s="38"/>
    </row>
    <row r="178" spans="1:3" ht="28.8" customHeight="1" x14ac:dyDescent="0.3">
      <c r="A178" s="36"/>
      <c r="B178" s="37"/>
      <c r="C178" s="38"/>
    </row>
    <row r="179" spans="1:3" ht="28.8" customHeight="1" x14ac:dyDescent="0.3">
      <c r="A179" s="36"/>
      <c r="B179" s="37"/>
      <c r="C179" s="38"/>
    </row>
    <row r="180" spans="1:3" ht="28.8" customHeight="1" x14ac:dyDescent="0.3">
      <c r="A180" s="36"/>
      <c r="B180" s="37"/>
      <c r="C180" s="38"/>
    </row>
    <row r="181" spans="1:3" ht="28.8" customHeight="1" x14ac:dyDescent="0.3">
      <c r="A181" s="36"/>
      <c r="B181" s="37"/>
      <c r="C181" s="38"/>
    </row>
    <row r="182" spans="1:3" ht="28.8" customHeight="1" x14ac:dyDescent="0.3">
      <c r="A182" s="36"/>
      <c r="B182" s="37"/>
      <c r="C182" s="38"/>
    </row>
    <row r="183" spans="1:3" ht="28.8" customHeight="1" x14ac:dyDescent="0.3">
      <c r="A183" s="36"/>
      <c r="B183" s="37"/>
      <c r="C183" s="38"/>
    </row>
    <row r="184" spans="1:3" ht="28.8" customHeight="1" x14ac:dyDescent="0.3">
      <c r="A184" s="36"/>
      <c r="B184" s="37"/>
      <c r="C184" s="38"/>
    </row>
    <row r="185" spans="1:3" ht="28.8" customHeight="1" x14ac:dyDescent="0.3">
      <c r="A185" s="36"/>
      <c r="B185" s="37"/>
      <c r="C185" s="38"/>
    </row>
    <row r="186" spans="1:3" ht="28.8" customHeight="1" x14ac:dyDescent="0.3">
      <c r="A186" s="36"/>
      <c r="B186" s="37"/>
      <c r="C186" s="38"/>
    </row>
    <row r="187" spans="1:3" ht="28.8" customHeight="1" x14ac:dyDescent="0.3">
      <c r="A187" s="36"/>
      <c r="B187" s="37"/>
      <c r="C187" s="38"/>
    </row>
  </sheetData>
  <sheetProtection algorithmName="SHA-512" hashValue="4Z4i3pA/Mcmdhr8bFWN5IsjRCjGVwyDgJZtIMVV7CuZXsY0wBPK5g8njYC6sYOsIOCSrthVErELDQLI/nDbNwQ==" saltValue="qgmVJlpYFCkjpAI7leR2WA==" spinCount="100000" sheet="1" objects="1" scenarios="1"/>
  <printOptions gridLines="1"/>
  <pageMargins left="0.75" right="0.75" top="0.75" bottom="0.75" header="0.3" footer="0.3"/>
  <pageSetup scale="99" fitToHeight="0" orientation="landscape" r:id="rId1"/>
  <headerFooter>
    <oddHeader>&amp;LRFP-18-013&amp;C&amp;"-,Bold"Bid Form Cost Proposal - Schedule of Deliverables</oddHeader>
    <oddFooter>&amp;R&amp;P OF &amp;N</oddFooter>
  </headerFooter>
  <rowBreaks count="4" manualBreakCount="4">
    <brk id="34" max="2" man="1"/>
    <brk id="75" max="16383" man="1"/>
    <brk id="117" max="16383" man="1"/>
    <brk id="1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FF8C6-4A61-4E36-A860-785A3A2A73AF}">
  <dimension ref="A1:F20"/>
  <sheetViews>
    <sheetView workbookViewId="0">
      <selection sqref="A1:F1"/>
    </sheetView>
  </sheetViews>
  <sheetFormatPr defaultRowHeight="14.4" x14ac:dyDescent="0.3"/>
  <cols>
    <col min="1" max="6" width="19.6640625" customWidth="1"/>
  </cols>
  <sheetData>
    <row r="1" spans="1:6" ht="24.6" x14ac:dyDescent="0.3">
      <c r="A1" s="40" t="s">
        <v>252</v>
      </c>
      <c r="B1" s="41"/>
      <c r="C1" s="41"/>
      <c r="D1" s="41"/>
      <c r="E1" s="41"/>
      <c r="F1" s="41"/>
    </row>
    <row r="2" spans="1:6" x14ac:dyDescent="0.3">
      <c r="A2" s="42" t="s">
        <v>253</v>
      </c>
      <c r="B2" s="43"/>
      <c r="C2" s="43"/>
      <c r="D2" s="43"/>
      <c r="E2" s="43"/>
      <c r="F2" s="43"/>
    </row>
    <row r="3" spans="1:6" x14ac:dyDescent="0.3">
      <c r="A3" s="42" t="s">
        <v>291</v>
      </c>
      <c r="B3" s="108"/>
      <c r="C3" s="108"/>
      <c r="D3" s="108"/>
      <c r="E3" s="108"/>
      <c r="F3" s="108"/>
    </row>
    <row r="4" spans="1:6" ht="30" customHeight="1" x14ac:dyDescent="0.3">
      <c r="A4" s="106" t="s">
        <v>290</v>
      </c>
      <c r="B4" s="107"/>
      <c r="C4" s="107"/>
      <c r="D4" s="107"/>
      <c r="E4" s="107"/>
      <c r="F4" s="107"/>
    </row>
    <row r="5" spans="1:6" x14ac:dyDescent="0.3">
      <c r="A5" s="44"/>
      <c r="B5" s="45"/>
      <c r="C5" s="45"/>
      <c r="D5" s="45"/>
      <c r="E5" s="45"/>
      <c r="F5" s="45"/>
    </row>
    <row r="6" spans="1:6" x14ac:dyDescent="0.3">
      <c r="A6" s="46" t="s">
        <v>254</v>
      </c>
      <c r="B6" s="45"/>
      <c r="C6" s="45"/>
      <c r="D6" s="45"/>
      <c r="E6" s="45"/>
      <c r="F6" s="45"/>
    </row>
    <row r="7" spans="1:6" x14ac:dyDescent="0.3">
      <c r="A7" s="47"/>
      <c r="C7" s="48"/>
    </row>
    <row r="8" spans="1:6" ht="39.6" customHeight="1" x14ac:dyDescent="0.3">
      <c r="A8" s="109" t="s">
        <v>292</v>
      </c>
      <c r="B8" s="109" t="s">
        <v>255</v>
      </c>
      <c r="C8" s="109" t="s">
        <v>256</v>
      </c>
      <c r="D8" s="109" t="s">
        <v>257</v>
      </c>
      <c r="E8" s="109" t="s">
        <v>258</v>
      </c>
      <c r="F8" s="109" t="s">
        <v>293</v>
      </c>
    </row>
    <row r="9" spans="1:6" ht="27" customHeight="1" x14ac:dyDescent="0.3">
      <c r="A9" s="110">
        <f>'Years 1-5'!C34</f>
        <v>0</v>
      </c>
      <c r="B9" s="110">
        <f>'Years 1-5'!C75</f>
        <v>0</v>
      </c>
      <c r="C9" s="110">
        <f>'Years 1-5'!C117</f>
        <v>0</v>
      </c>
      <c r="D9" s="110">
        <f>'Years 1-5'!C163</f>
        <v>0</v>
      </c>
      <c r="E9" s="110">
        <f>'Years 1-5'!C176</f>
        <v>0</v>
      </c>
      <c r="F9" s="111">
        <f>SUM(A9:E9)</f>
        <v>0</v>
      </c>
    </row>
    <row r="11" spans="1:6" ht="16.2" customHeight="1" x14ac:dyDescent="0.3">
      <c r="A11" s="49" t="s">
        <v>294</v>
      </c>
      <c r="B11" s="50"/>
      <c r="C11" s="50"/>
      <c r="D11" s="50"/>
      <c r="E11" s="50"/>
      <c r="F11" s="50"/>
    </row>
    <row r="12" spans="1:6" ht="16.2" customHeight="1" x14ac:dyDescent="0.3">
      <c r="A12" s="112"/>
      <c r="B12" s="113"/>
      <c r="C12" s="113"/>
      <c r="D12" s="113"/>
      <c r="E12" s="113"/>
      <c r="F12" s="113"/>
    </row>
    <row r="13" spans="1:6" ht="27" customHeight="1" x14ac:dyDescent="0.3">
      <c r="A13" s="49" t="s">
        <v>295</v>
      </c>
      <c r="B13" s="114"/>
      <c r="C13" s="114"/>
      <c r="D13" s="114"/>
      <c r="E13" s="114"/>
      <c r="F13" s="114"/>
    </row>
    <row r="14" spans="1:6" ht="15" thickBot="1" x14ac:dyDescent="0.35"/>
    <row r="15" spans="1:6" x14ac:dyDescent="0.3">
      <c r="A15" s="51" t="s">
        <v>259</v>
      </c>
      <c r="B15" s="52"/>
      <c r="C15" s="53"/>
      <c r="D15" s="51" t="s">
        <v>260</v>
      </c>
      <c r="E15" s="53"/>
    </row>
    <row r="16" spans="1:6" ht="15" thickBot="1" x14ac:dyDescent="0.35">
      <c r="A16" s="54"/>
      <c r="B16" s="55"/>
      <c r="C16" s="56"/>
      <c r="D16" s="54"/>
      <c r="E16" s="56"/>
    </row>
    <row r="17" spans="1:5" ht="15" thickBot="1" x14ac:dyDescent="0.35">
      <c r="A17" s="51" t="s">
        <v>261</v>
      </c>
      <c r="B17" s="52"/>
      <c r="C17" s="52"/>
      <c r="D17" s="52"/>
      <c r="E17" s="53"/>
    </row>
    <row r="18" spans="1:5" ht="15" thickBot="1" x14ac:dyDescent="0.35">
      <c r="A18" s="57" t="s">
        <v>262</v>
      </c>
      <c r="B18" s="58"/>
      <c r="C18" s="58"/>
      <c r="D18" s="58"/>
      <c r="E18" s="59"/>
    </row>
    <row r="19" spans="1:5" x14ac:dyDescent="0.3">
      <c r="A19" s="60" t="s">
        <v>263</v>
      </c>
      <c r="B19" s="48"/>
      <c r="C19" s="48"/>
      <c r="D19" s="48"/>
      <c r="E19" s="61"/>
    </row>
    <row r="20" spans="1:5" ht="15" thickBot="1" x14ac:dyDescent="0.35">
      <c r="A20" s="54"/>
      <c r="B20" s="55"/>
      <c r="C20" s="55"/>
      <c r="D20" s="55"/>
      <c r="E20" s="56"/>
    </row>
  </sheetData>
  <sheetProtection algorithmName="SHA-512" hashValue="rAcX11ZhEXz21x4NlcigK5ps1I4fzXbrFTDGIjm0XRbGacKp8PTV9ne80edQ1QfBT9+VCoxtSKo0pe6ezDKnGQ==" saltValue="ilHM/0ZaOAn/1j2bOgdbaQ==" spinCount="100000" sheet="1" objects="1" scenarios="1"/>
  <mergeCells count="6">
    <mergeCell ref="A11:F11"/>
    <mergeCell ref="A3:F3"/>
    <mergeCell ref="A13:F13"/>
    <mergeCell ref="A1:F1"/>
    <mergeCell ref="A2:F2"/>
    <mergeCell ref="A4:F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F6AC7-0E73-46C2-8E7B-437272A810E3}">
  <dimension ref="A1:G35"/>
  <sheetViews>
    <sheetView workbookViewId="0">
      <selection sqref="A1:F1"/>
    </sheetView>
  </sheetViews>
  <sheetFormatPr defaultRowHeight="14.4" x14ac:dyDescent="0.3"/>
  <cols>
    <col min="1" max="1" width="24.6640625" customWidth="1"/>
    <col min="2" max="2" width="8.6640625" customWidth="1"/>
    <col min="3" max="3" width="10.5546875" customWidth="1"/>
    <col min="4" max="4" width="30.44140625" customWidth="1"/>
    <col min="5" max="5" width="12.77734375" customWidth="1"/>
    <col min="6" max="6" width="14" customWidth="1"/>
  </cols>
  <sheetData>
    <row r="1" spans="1:7" x14ac:dyDescent="0.3">
      <c r="A1" s="42" t="s">
        <v>291</v>
      </c>
      <c r="B1" s="108"/>
      <c r="C1" s="108"/>
      <c r="D1" s="108"/>
      <c r="E1" s="108"/>
      <c r="F1" s="108"/>
    </row>
    <row r="2" spans="1:7" ht="33" customHeight="1" x14ac:dyDescent="0.3">
      <c r="A2" s="106" t="s">
        <v>290</v>
      </c>
      <c r="B2" s="107"/>
      <c r="C2" s="107"/>
      <c r="D2" s="107"/>
      <c r="E2" s="107"/>
      <c r="F2" s="107"/>
      <c r="G2" s="62"/>
    </row>
    <row r="3" spans="1:7" x14ac:dyDescent="0.3">
      <c r="A3" s="63" t="s">
        <v>264</v>
      </c>
      <c r="B3" s="63"/>
      <c r="C3" s="63"/>
      <c r="D3" s="63"/>
      <c r="E3" s="63"/>
      <c r="F3" s="63"/>
      <c r="G3" s="62"/>
    </row>
    <row r="4" spans="1:7" x14ac:dyDescent="0.3">
      <c r="A4" s="64"/>
      <c r="B4" s="64"/>
      <c r="C4" s="64"/>
      <c r="D4" s="64"/>
      <c r="E4" s="64"/>
      <c r="F4" s="64"/>
      <c r="G4" s="62"/>
    </row>
    <row r="5" spans="1:7" x14ac:dyDescent="0.3">
      <c r="A5" s="65" t="s">
        <v>254</v>
      </c>
      <c r="B5" s="65"/>
      <c r="C5" s="65"/>
      <c r="D5" s="64"/>
      <c r="E5" s="64"/>
      <c r="F5" s="64"/>
      <c r="G5" s="62"/>
    </row>
    <row r="6" spans="1:7" x14ac:dyDescent="0.3">
      <c r="A6" s="66"/>
      <c r="B6" s="66"/>
      <c r="C6" s="64"/>
      <c r="D6" s="62"/>
      <c r="E6" s="62"/>
      <c r="F6" s="62"/>
      <c r="G6" s="62"/>
    </row>
    <row r="7" spans="1:7" x14ac:dyDescent="0.3">
      <c r="A7" s="67" t="s">
        <v>265</v>
      </c>
      <c r="B7" s="68" t="s">
        <v>266</v>
      </c>
      <c r="C7" s="68" t="s">
        <v>267</v>
      </c>
      <c r="D7" s="69" t="s">
        <v>268</v>
      </c>
      <c r="E7" s="70" t="s">
        <v>269</v>
      </c>
      <c r="F7" s="68" t="s">
        <v>270</v>
      </c>
      <c r="G7" s="62"/>
    </row>
    <row r="8" spans="1:7" ht="26.4" customHeight="1" x14ac:dyDescent="0.3">
      <c r="A8" s="71"/>
      <c r="B8" s="72"/>
      <c r="C8" s="72"/>
      <c r="D8" s="73"/>
      <c r="E8" s="74"/>
      <c r="F8" s="72"/>
      <c r="G8" s="62"/>
    </row>
    <row r="9" spans="1:7" x14ac:dyDescent="0.3">
      <c r="A9" s="75"/>
      <c r="B9" s="76" t="s">
        <v>271</v>
      </c>
      <c r="C9" s="76" t="s">
        <v>272</v>
      </c>
      <c r="D9" s="77"/>
      <c r="E9" s="117"/>
      <c r="F9" s="117"/>
      <c r="G9" s="62"/>
    </row>
    <row r="10" spans="1:7" ht="20.399999999999999" x14ac:dyDescent="0.3">
      <c r="A10" s="78"/>
      <c r="B10" s="79" t="s">
        <v>273</v>
      </c>
      <c r="C10" s="79" t="s">
        <v>274</v>
      </c>
      <c r="D10" s="77"/>
      <c r="E10" s="118"/>
      <c r="F10" s="118"/>
      <c r="G10" s="62"/>
    </row>
    <row r="11" spans="1:7" x14ac:dyDescent="0.3">
      <c r="A11" s="75"/>
      <c r="B11" s="76" t="s">
        <v>271</v>
      </c>
      <c r="C11" s="76" t="s">
        <v>272</v>
      </c>
      <c r="D11" s="77"/>
      <c r="E11" s="115"/>
      <c r="F11" s="115"/>
      <c r="G11" s="62"/>
    </row>
    <row r="12" spans="1:7" ht="20.399999999999999" x14ac:dyDescent="0.3">
      <c r="A12" s="75"/>
      <c r="B12" s="79" t="s">
        <v>273</v>
      </c>
      <c r="C12" s="79" t="s">
        <v>274</v>
      </c>
      <c r="D12" s="77"/>
      <c r="E12" s="116"/>
      <c r="F12" s="116"/>
      <c r="G12" s="62"/>
    </row>
    <row r="13" spans="1:7" x14ac:dyDescent="0.3">
      <c r="A13" s="75"/>
      <c r="B13" s="76" t="s">
        <v>271</v>
      </c>
      <c r="C13" s="76" t="s">
        <v>272</v>
      </c>
      <c r="D13" s="77"/>
      <c r="E13" s="115"/>
      <c r="F13" s="115"/>
      <c r="G13" s="62"/>
    </row>
    <row r="14" spans="1:7" ht="20.399999999999999" x14ac:dyDescent="0.3">
      <c r="A14" s="75"/>
      <c r="B14" s="79" t="s">
        <v>273</v>
      </c>
      <c r="C14" s="79" t="s">
        <v>274</v>
      </c>
      <c r="D14" s="77"/>
      <c r="E14" s="116"/>
      <c r="F14" s="116"/>
      <c r="G14" s="62"/>
    </row>
    <row r="15" spans="1:7" x14ac:dyDescent="0.3">
      <c r="A15" s="75"/>
      <c r="B15" s="76" t="s">
        <v>271</v>
      </c>
      <c r="C15" s="76" t="s">
        <v>272</v>
      </c>
      <c r="D15" s="77"/>
      <c r="E15" s="115"/>
      <c r="F15" s="115"/>
      <c r="G15" s="62"/>
    </row>
    <row r="16" spans="1:7" ht="20.399999999999999" x14ac:dyDescent="0.3">
      <c r="A16" s="75"/>
      <c r="B16" s="79" t="s">
        <v>273</v>
      </c>
      <c r="C16" s="79" t="s">
        <v>274</v>
      </c>
      <c r="D16" s="77"/>
      <c r="E16" s="116"/>
      <c r="F16" s="116"/>
      <c r="G16" s="62"/>
    </row>
    <row r="17" spans="1:7" x14ac:dyDescent="0.3">
      <c r="A17" s="75"/>
      <c r="B17" s="76" t="s">
        <v>271</v>
      </c>
      <c r="C17" s="76" t="s">
        <v>272</v>
      </c>
      <c r="D17" s="77"/>
      <c r="E17" s="115"/>
      <c r="F17" s="115"/>
      <c r="G17" s="62"/>
    </row>
    <row r="18" spans="1:7" ht="20.399999999999999" x14ac:dyDescent="0.3">
      <c r="A18" s="75"/>
      <c r="B18" s="79" t="s">
        <v>273</v>
      </c>
      <c r="C18" s="79" t="s">
        <v>274</v>
      </c>
      <c r="D18" s="77"/>
      <c r="E18" s="116"/>
      <c r="F18" s="116"/>
      <c r="G18" s="62"/>
    </row>
    <row r="19" spans="1:7" x14ac:dyDescent="0.3">
      <c r="A19" s="75"/>
      <c r="B19" s="76" t="s">
        <v>271</v>
      </c>
      <c r="C19" s="76" t="s">
        <v>272</v>
      </c>
      <c r="D19" s="77"/>
      <c r="E19" s="115"/>
      <c r="F19" s="115"/>
      <c r="G19" s="62"/>
    </row>
    <row r="20" spans="1:7" ht="20.399999999999999" x14ac:dyDescent="0.3">
      <c r="A20" s="75"/>
      <c r="B20" s="79" t="s">
        <v>273</v>
      </c>
      <c r="C20" s="79" t="s">
        <v>274</v>
      </c>
      <c r="D20" s="77"/>
      <c r="E20" s="116"/>
      <c r="F20" s="116"/>
      <c r="G20" s="62"/>
    </row>
    <row r="21" spans="1:7" x14ac:dyDescent="0.3">
      <c r="A21" s="75"/>
      <c r="B21" s="76" t="s">
        <v>271</v>
      </c>
      <c r="C21" s="76" t="s">
        <v>272</v>
      </c>
      <c r="D21" s="77"/>
      <c r="E21" s="115"/>
      <c r="F21" s="115"/>
      <c r="G21" s="62"/>
    </row>
    <row r="22" spans="1:7" ht="20.399999999999999" x14ac:dyDescent="0.3">
      <c r="A22" s="75"/>
      <c r="B22" s="79" t="s">
        <v>273</v>
      </c>
      <c r="C22" s="79" t="s">
        <v>274</v>
      </c>
      <c r="D22" s="77"/>
      <c r="E22" s="116"/>
      <c r="F22" s="116"/>
      <c r="G22" s="62"/>
    </row>
    <row r="23" spans="1:7" x14ac:dyDescent="0.3">
      <c r="A23" s="75"/>
      <c r="B23" s="76" t="s">
        <v>271</v>
      </c>
      <c r="C23" s="76" t="s">
        <v>272</v>
      </c>
      <c r="D23" s="77"/>
      <c r="E23" s="115"/>
      <c r="F23" s="115"/>
      <c r="G23" s="62"/>
    </row>
    <row r="24" spans="1:7" ht="20.399999999999999" x14ac:dyDescent="0.3">
      <c r="A24" s="75"/>
      <c r="B24" s="79" t="s">
        <v>273</v>
      </c>
      <c r="C24" s="79" t="s">
        <v>274</v>
      </c>
      <c r="D24" s="77"/>
      <c r="E24" s="116"/>
      <c r="F24" s="116"/>
      <c r="G24" s="62"/>
    </row>
    <row r="25" spans="1:7" x14ac:dyDescent="0.3">
      <c r="A25" s="80"/>
      <c r="B25" s="76" t="s">
        <v>271</v>
      </c>
      <c r="C25" s="76" t="s">
        <v>272</v>
      </c>
      <c r="D25" s="81"/>
      <c r="E25" s="115"/>
      <c r="F25" s="115"/>
      <c r="G25" s="62"/>
    </row>
    <row r="26" spans="1:7" ht="20.399999999999999" x14ac:dyDescent="0.3">
      <c r="A26" s="78"/>
      <c r="B26" s="79" t="s">
        <v>273</v>
      </c>
      <c r="C26" s="79" t="s">
        <v>274</v>
      </c>
      <c r="D26" s="82"/>
      <c r="E26" s="116"/>
      <c r="F26" s="116"/>
      <c r="G26" s="62"/>
    </row>
    <row r="27" spans="1:7" x14ac:dyDescent="0.3">
      <c r="A27" s="80"/>
      <c r="B27" s="76" t="s">
        <v>271</v>
      </c>
      <c r="C27" s="76" t="s">
        <v>272</v>
      </c>
      <c r="D27" s="81"/>
      <c r="E27" s="115"/>
      <c r="F27" s="115"/>
      <c r="G27" s="62"/>
    </row>
    <row r="28" spans="1:7" ht="20.399999999999999" x14ac:dyDescent="0.3">
      <c r="A28" s="78"/>
      <c r="B28" s="79" t="s">
        <v>273</v>
      </c>
      <c r="C28" s="79" t="s">
        <v>274</v>
      </c>
      <c r="D28" s="82"/>
      <c r="E28" s="116"/>
      <c r="F28" s="116"/>
      <c r="G28" s="62"/>
    </row>
    <row r="29" spans="1:7" x14ac:dyDescent="0.3">
      <c r="A29" s="83"/>
      <c r="B29" s="84"/>
      <c r="C29" s="84"/>
      <c r="D29" s="85"/>
      <c r="E29" s="86" t="s">
        <v>275</v>
      </c>
      <c r="F29" s="87">
        <f>SUM(F9:F28)</f>
        <v>0</v>
      </c>
      <c r="G29" s="62"/>
    </row>
    <row r="30" spans="1:7" x14ac:dyDescent="0.3">
      <c r="A30" s="83"/>
      <c r="B30" s="84"/>
      <c r="C30" s="84"/>
      <c r="D30" s="85"/>
      <c r="E30" s="86" t="s">
        <v>276</v>
      </c>
      <c r="F30" s="87">
        <f>Summary!F9</f>
        <v>0</v>
      </c>
      <c r="G30" s="62"/>
    </row>
    <row r="31" spans="1:7" x14ac:dyDescent="0.3">
      <c r="A31" s="83"/>
      <c r="B31" s="84"/>
      <c r="C31" s="84"/>
      <c r="D31" s="85"/>
      <c r="E31" s="86" t="s">
        <v>277</v>
      </c>
      <c r="F31" s="88" t="e">
        <f>F29/F30</f>
        <v>#DIV/0!</v>
      </c>
      <c r="G31" s="62"/>
    </row>
    <row r="32" spans="1:7" x14ac:dyDescent="0.3">
      <c r="A32" s="89" t="s">
        <v>297</v>
      </c>
      <c r="B32" s="62"/>
      <c r="C32" s="62"/>
      <c r="D32" s="62"/>
      <c r="E32" s="62"/>
      <c r="F32" s="62"/>
      <c r="G32" s="62"/>
    </row>
    <row r="33" spans="1:7" x14ac:dyDescent="0.3">
      <c r="A33" s="89" t="s">
        <v>298</v>
      </c>
      <c r="B33" s="62"/>
      <c r="C33" s="62"/>
      <c r="D33" s="62"/>
      <c r="E33" s="62"/>
      <c r="F33" s="62"/>
      <c r="G33" s="62"/>
    </row>
    <row r="34" spans="1:7" x14ac:dyDescent="0.3">
      <c r="A34" s="89"/>
      <c r="B34" s="62"/>
      <c r="C34" s="62"/>
      <c r="D34" s="62"/>
      <c r="E34" s="62"/>
      <c r="F34" s="62"/>
      <c r="G34" s="62"/>
    </row>
    <row r="35" spans="1:7" x14ac:dyDescent="0.3">
      <c r="A35" s="89" t="s">
        <v>278</v>
      </c>
      <c r="B35" s="62"/>
      <c r="C35" s="62"/>
      <c r="D35" s="62"/>
      <c r="E35" s="62"/>
      <c r="F35" s="62"/>
      <c r="G35" s="62"/>
    </row>
  </sheetData>
  <sheetProtection algorithmName="SHA-512" hashValue="th7ujKKx2UbTOG80qLIPfR+a14YbE5KxOA2fy6i/Znd98/kwgt8ADxMcrJklk83Dzcdjkzoy8A7gUHN/DP6xaQ==" saltValue="RaaX9Os0+Y6SqYdW7agVZg==" spinCount="100000" sheet="1" objects="1" scenarios="1" formatCells="0" formatRows="0" insertRows="0"/>
  <mergeCells count="49">
    <mergeCell ref="A27:A28"/>
    <mergeCell ref="D27:D28"/>
    <mergeCell ref="E27:E28"/>
    <mergeCell ref="F27:F28"/>
    <mergeCell ref="A1:F1"/>
    <mergeCell ref="A25:A26"/>
    <mergeCell ref="D25:D26"/>
    <mergeCell ref="E25:E26"/>
    <mergeCell ref="F25:F26"/>
    <mergeCell ref="A21:A22"/>
    <mergeCell ref="D21:D22"/>
    <mergeCell ref="E21:E22"/>
    <mergeCell ref="F21:F22"/>
    <mergeCell ref="A23:A24"/>
    <mergeCell ref="D23:D24"/>
    <mergeCell ref="E23:E24"/>
    <mergeCell ref="F23:F24"/>
    <mergeCell ref="A17:A18"/>
    <mergeCell ref="D17:D18"/>
    <mergeCell ref="E17:E18"/>
    <mergeCell ref="F17:F18"/>
    <mergeCell ref="A19:A20"/>
    <mergeCell ref="D19:D20"/>
    <mergeCell ref="E19:E20"/>
    <mergeCell ref="F19:F20"/>
    <mergeCell ref="A13:A14"/>
    <mergeCell ref="D13:D14"/>
    <mergeCell ref="E13:E14"/>
    <mergeCell ref="F13:F14"/>
    <mergeCell ref="A15:A16"/>
    <mergeCell ref="D15:D16"/>
    <mergeCell ref="E15:E16"/>
    <mergeCell ref="F15:F16"/>
    <mergeCell ref="A9:A10"/>
    <mergeCell ref="D9:D10"/>
    <mergeCell ref="E9:E10"/>
    <mergeCell ref="F9:F10"/>
    <mergeCell ref="A11:A12"/>
    <mergeCell ref="D11:D12"/>
    <mergeCell ref="E11:E12"/>
    <mergeCell ref="F11:F12"/>
    <mergeCell ref="A2:F2"/>
    <mergeCell ref="A3:F3"/>
    <mergeCell ref="A7:A8"/>
    <mergeCell ref="B7:B8"/>
    <mergeCell ref="C7:C8"/>
    <mergeCell ref="D7:D8"/>
    <mergeCell ref="E7:E8"/>
    <mergeCell ref="F7:F8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F59A3-EAAD-4AED-9403-9BC9052537FD}">
  <dimension ref="A1:E37"/>
  <sheetViews>
    <sheetView workbookViewId="0">
      <selection sqref="A1:E1"/>
    </sheetView>
  </sheetViews>
  <sheetFormatPr defaultRowHeight="14.4" x14ac:dyDescent="0.3"/>
  <cols>
    <col min="1" max="1" width="28.77734375" customWidth="1"/>
    <col min="2" max="2" width="13.109375" customWidth="1"/>
    <col min="3" max="3" width="27.77734375" customWidth="1"/>
    <col min="4" max="4" width="14.6640625" customWidth="1"/>
    <col min="5" max="5" width="16.88671875" customWidth="1"/>
  </cols>
  <sheetData>
    <row r="1" spans="1:5" x14ac:dyDescent="0.3">
      <c r="A1" s="42" t="s">
        <v>291</v>
      </c>
      <c r="B1" s="108"/>
      <c r="C1" s="108"/>
      <c r="D1" s="108"/>
      <c r="E1" s="108"/>
    </row>
    <row r="2" spans="1:5" ht="32.4" customHeight="1" x14ac:dyDescent="0.3">
      <c r="A2" s="106" t="s">
        <v>290</v>
      </c>
      <c r="B2" s="107"/>
      <c r="C2" s="107"/>
      <c r="D2" s="107"/>
      <c r="E2" s="107"/>
    </row>
    <row r="3" spans="1:5" x14ac:dyDescent="0.3">
      <c r="A3" s="63" t="s">
        <v>279</v>
      </c>
      <c r="B3" s="63"/>
      <c r="C3" s="63"/>
      <c r="D3" s="63"/>
      <c r="E3" s="63"/>
    </row>
    <row r="4" spans="1:5" x14ac:dyDescent="0.3">
      <c r="A4" s="64"/>
      <c r="B4" s="64"/>
      <c r="C4" s="64"/>
      <c r="D4" s="64"/>
      <c r="E4" s="64"/>
    </row>
    <row r="5" spans="1:5" x14ac:dyDescent="0.3">
      <c r="A5" s="65" t="s">
        <v>254</v>
      </c>
      <c r="B5" s="90"/>
      <c r="C5" s="64"/>
      <c r="D5" s="64"/>
      <c r="E5" s="64"/>
    </row>
    <row r="6" spans="1:5" x14ac:dyDescent="0.3">
      <c r="A6" s="65"/>
      <c r="B6" s="90"/>
      <c r="C6" s="64"/>
      <c r="D6" s="64"/>
      <c r="E6" s="64"/>
    </row>
    <row r="7" spans="1:5" x14ac:dyDescent="0.3">
      <c r="A7" s="91" t="s">
        <v>280</v>
      </c>
      <c r="B7" s="90"/>
      <c r="C7" s="64"/>
      <c r="D7" s="64"/>
      <c r="E7" s="64"/>
    </row>
    <row r="8" spans="1:5" x14ac:dyDescent="0.3">
      <c r="A8" s="92"/>
      <c r="B8" s="66"/>
      <c r="C8" s="62"/>
      <c r="D8" s="62"/>
      <c r="E8" s="62"/>
    </row>
    <row r="9" spans="1:5" x14ac:dyDescent="0.3">
      <c r="A9" s="93" t="s">
        <v>281</v>
      </c>
      <c r="B9" s="67" t="s">
        <v>282</v>
      </c>
      <c r="C9" s="69"/>
      <c r="D9" s="70" t="s">
        <v>269</v>
      </c>
      <c r="E9" s="68" t="s">
        <v>283</v>
      </c>
    </row>
    <row r="10" spans="1:5" ht="31.8" customHeight="1" x14ac:dyDescent="0.3">
      <c r="A10" s="94"/>
      <c r="B10" s="71"/>
      <c r="C10" s="73"/>
      <c r="D10" s="74"/>
      <c r="E10" s="72"/>
    </row>
    <row r="11" spans="1:5" x14ac:dyDescent="0.3">
      <c r="A11" s="95"/>
      <c r="B11" s="96"/>
      <c r="C11" s="97"/>
      <c r="D11" s="98"/>
      <c r="E11" s="98"/>
    </row>
    <row r="12" spans="1:5" x14ac:dyDescent="0.3">
      <c r="A12" s="95"/>
      <c r="B12" s="96"/>
      <c r="C12" s="97"/>
      <c r="D12" s="99"/>
      <c r="E12" s="99"/>
    </row>
    <row r="13" spans="1:5" x14ac:dyDescent="0.3">
      <c r="A13" s="95"/>
      <c r="B13" s="96"/>
      <c r="C13" s="97"/>
      <c r="D13" s="98"/>
      <c r="E13" s="98"/>
    </row>
    <row r="14" spans="1:5" x14ac:dyDescent="0.3">
      <c r="A14" s="95"/>
      <c r="B14" s="96"/>
      <c r="C14" s="97"/>
      <c r="D14" s="98"/>
      <c r="E14" s="98"/>
    </row>
    <row r="15" spans="1:5" x14ac:dyDescent="0.3">
      <c r="A15" s="95"/>
      <c r="B15" s="96"/>
      <c r="C15" s="97"/>
      <c r="D15" s="98"/>
      <c r="E15" s="98"/>
    </row>
    <row r="16" spans="1:5" x14ac:dyDescent="0.3">
      <c r="A16" s="95"/>
      <c r="B16" s="96"/>
      <c r="C16" s="97"/>
      <c r="D16" s="98"/>
      <c r="E16" s="98"/>
    </row>
    <row r="17" spans="1:5" x14ac:dyDescent="0.3">
      <c r="A17" s="95"/>
      <c r="B17" s="96"/>
      <c r="C17" s="97"/>
      <c r="D17" s="100"/>
      <c r="E17" s="100"/>
    </row>
    <row r="18" spans="1:5" x14ac:dyDescent="0.3">
      <c r="A18" s="95"/>
      <c r="B18" s="96"/>
      <c r="C18" s="97"/>
      <c r="D18" s="98"/>
      <c r="E18" s="98"/>
    </row>
    <row r="19" spans="1:5" x14ac:dyDescent="0.3">
      <c r="A19" s="101"/>
      <c r="B19" s="102"/>
      <c r="C19" s="85"/>
      <c r="D19" s="86" t="s">
        <v>284</v>
      </c>
      <c r="E19" s="119">
        <f>SUM(E11:E18)</f>
        <v>0</v>
      </c>
    </row>
    <row r="20" spans="1:5" x14ac:dyDescent="0.3">
      <c r="A20" s="101"/>
      <c r="B20" s="102"/>
      <c r="C20" s="85"/>
      <c r="D20" s="86" t="s">
        <v>285</v>
      </c>
      <c r="E20" s="119">
        <f>Summary!F9</f>
        <v>0</v>
      </c>
    </row>
    <row r="21" spans="1:5" x14ac:dyDescent="0.3">
      <c r="A21" s="101"/>
      <c r="B21" s="102"/>
      <c r="C21" s="85"/>
      <c r="D21" s="86" t="s">
        <v>286</v>
      </c>
      <c r="E21" s="120" t="e">
        <f>E19/E20</f>
        <v>#DIV/0!</v>
      </c>
    </row>
    <row r="22" spans="1:5" x14ac:dyDescent="0.3">
      <c r="A22" s="105"/>
      <c r="B22" s="62"/>
      <c r="C22" s="62"/>
      <c r="D22" s="62"/>
      <c r="E22" s="62"/>
    </row>
    <row r="23" spans="1:5" x14ac:dyDescent="0.3">
      <c r="A23" s="91" t="s">
        <v>287</v>
      </c>
      <c r="B23" s="90"/>
      <c r="C23" s="64"/>
      <c r="D23" s="64"/>
      <c r="E23" s="64"/>
    </row>
    <row r="24" spans="1:5" x14ac:dyDescent="0.3">
      <c r="A24" s="66"/>
      <c r="B24" s="66"/>
      <c r="C24" s="62"/>
      <c r="D24" s="62"/>
      <c r="E24" s="62"/>
    </row>
    <row r="25" spans="1:5" x14ac:dyDescent="0.3">
      <c r="A25" s="67" t="s">
        <v>281</v>
      </c>
      <c r="B25" s="67" t="s">
        <v>282</v>
      </c>
      <c r="C25" s="69"/>
      <c r="D25" s="70" t="s">
        <v>269</v>
      </c>
      <c r="E25" s="68" t="s">
        <v>283</v>
      </c>
    </row>
    <row r="26" spans="1:5" x14ac:dyDescent="0.3">
      <c r="A26" s="71"/>
      <c r="B26" s="71"/>
      <c r="C26" s="73"/>
      <c r="D26" s="74"/>
      <c r="E26" s="72"/>
    </row>
    <row r="27" spans="1:5" x14ac:dyDescent="0.3">
      <c r="A27" s="95"/>
      <c r="B27" s="96"/>
      <c r="C27" s="97"/>
      <c r="D27" s="98"/>
      <c r="E27" s="98"/>
    </row>
    <row r="28" spans="1:5" x14ac:dyDescent="0.3">
      <c r="A28" s="95"/>
      <c r="B28" s="96"/>
      <c r="C28" s="97"/>
      <c r="D28" s="98"/>
      <c r="E28" s="98"/>
    </row>
    <row r="29" spans="1:5" x14ac:dyDescent="0.3">
      <c r="A29" s="95"/>
      <c r="B29" s="96"/>
      <c r="C29" s="97"/>
      <c r="D29" s="98"/>
      <c r="E29" s="98"/>
    </row>
    <row r="30" spans="1:5" x14ac:dyDescent="0.3">
      <c r="A30" s="95"/>
      <c r="B30" s="96"/>
      <c r="C30" s="97"/>
      <c r="D30" s="98"/>
      <c r="E30" s="98"/>
    </row>
    <row r="31" spans="1:5" x14ac:dyDescent="0.3">
      <c r="A31" s="95"/>
      <c r="B31" s="96"/>
      <c r="C31" s="97"/>
      <c r="D31" s="98"/>
      <c r="E31" s="98"/>
    </row>
    <row r="32" spans="1:5" x14ac:dyDescent="0.3">
      <c r="A32" s="95"/>
      <c r="B32" s="96"/>
      <c r="C32" s="97"/>
      <c r="D32" s="98"/>
      <c r="E32" s="98"/>
    </row>
    <row r="33" spans="1:5" x14ac:dyDescent="0.3">
      <c r="A33" s="95"/>
      <c r="B33" s="96"/>
      <c r="C33" s="97"/>
      <c r="D33" s="98"/>
      <c r="E33" s="98"/>
    </row>
    <row r="34" spans="1:5" x14ac:dyDescent="0.3">
      <c r="A34" s="95"/>
      <c r="B34" s="96"/>
      <c r="C34" s="97"/>
      <c r="D34" s="98"/>
      <c r="E34" s="98"/>
    </row>
    <row r="35" spans="1:5" x14ac:dyDescent="0.3">
      <c r="A35" s="83"/>
      <c r="B35" s="102"/>
      <c r="C35" s="85"/>
      <c r="D35" s="86" t="s">
        <v>288</v>
      </c>
      <c r="E35" s="103">
        <f>SUM(E27:E34)</f>
        <v>0</v>
      </c>
    </row>
    <row r="36" spans="1:5" x14ac:dyDescent="0.3">
      <c r="A36" s="83"/>
      <c r="B36" s="102"/>
      <c r="C36" s="85"/>
      <c r="D36" s="86" t="s">
        <v>285</v>
      </c>
      <c r="E36" s="103">
        <f>Summary!F9</f>
        <v>0</v>
      </c>
    </row>
    <row r="37" spans="1:5" x14ac:dyDescent="0.3">
      <c r="A37" s="83"/>
      <c r="B37" s="102"/>
      <c r="C37" s="85"/>
      <c r="D37" s="86" t="s">
        <v>289</v>
      </c>
      <c r="E37" s="104" t="e">
        <f>E35/E36</f>
        <v>#DIV/0!</v>
      </c>
    </row>
  </sheetData>
  <sheetProtection algorithmName="SHA-512" hashValue="EAmGnEmwoZMLK39GI5ZA6sKww/X16lH8LTwDN4z2kNj61sqshVZeyfPgvsFU2ATQGlJ4v0FtdLm2BVhn9Mmhcw==" saltValue="DVO2QD4GEUYGr1d5cTl4OQ==" spinCount="100000" sheet="1" objects="1" scenarios="1" formatCells="0" formatRows="0" insertRows="0"/>
  <mergeCells count="27">
    <mergeCell ref="A1:E1"/>
    <mergeCell ref="A2:E2"/>
    <mergeCell ref="B34:C34"/>
    <mergeCell ref="B28:C28"/>
    <mergeCell ref="B29:C29"/>
    <mergeCell ref="B30:C30"/>
    <mergeCell ref="B31:C31"/>
    <mergeCell ref="B32:C32"/>
    <mergeCell ref="B33:C33"/>
    <mergeCell ref="A25:A26"/>
    <mergeCell ref="B25:C26"/>
    <mergeCell ref="D25:D26"/>
    <mergeCell ref="E25:E26"/>
    <mergeCell ref="B27:C27"/>
    <mergeCell ref="B17:C17"/>
    <mergeCell ref="B18:C18"/>
    <mergeCell ref="B11:C11"/>
    <mergeCell ref="B12:C12"/>
    <mergeCell ref="B13:C13"/>
    <mergeCell ref="B14:C14"/>
    <mergeCell ref="B15:C15"/>
    <mergeCell ref="B16:C16"/>
    <mergeCell ref="A3:E3"/>
    <mergeCell ref="A9:A10"/>
    <mergeCell ref="B9:C10"/>
    <mergeCell ref="D9:D10"/>
    <mergeCell ref="E9:E10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Years 1-5</vt:lpstr>
      <vt:lpstr>Summary</vt:lpstr>
      <vt:lpstr>Subcontracting</vt:lpstr>
      <vt:lpstr>MWBE Purchases</vt:lpstr>
      <vt:lpstr>'Years 1-5'!Print_Area</vt:lpstr>
      <vt:lpstr>'Years 1-5'!Print_Titles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JAH</cp:lastModifiedBy>
  <cp:lastPrinted>2017-10-19T19:02:31Z</cp:lastPrinted>
  <dcterms:created xsi:type="dcterms:W3CDTF">2017-05-18T18:43:28Z</dcterms:created>
  <dcterms:modified xsi:type="dcterms:W3CDTF">2017-10-19T19:10:39Z</dcterms:modified>
</cp:coreProperties>
</file>