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Grant Calculator" sheetId="1" r:id="rId1"/>
    <sheet name="District Data" sheetId="2" r:id="rId2"/>
    <sheet name="Appendix F" sheetId="3" state="hidden" r:id="rId3"/>
    <sheet name="_@#$EDS2_SED_SAVESHEET" sheetId="4" state="veryHidden" r:id="rId4"/>
  </sheets>
  <definedNames>
    <definedName name="_xlfn.IFERROR" hidden="1">#NAME?</definedName>
    <definedName name="_xlnm.Print_Titles" localSheetId="1">'District Data'!$2:$2</definedName>
  </definedNames>
  <calcPr fullCalcOnLoad="1"/>
</workbook>
</file>

<file path=xl/sharedStrings.xml><?xml version="1.0" encoding="utf-8"?>
<sst xmlns="http://schemas.openxmlformats.org/spreadsheetml/2006/main" count="3446" uniqueCount="2124">
  <si>
    <t>Ossining</t>
  </si>
  <si>
    <t>Briarcliff Manor</t>
  </si>
  <si>
    <t>Peekskill</t>
  </si>
  <si>
    <t>Pelham</t>
  </si>
  <si>
    <t>Rye</t>
  </si>
  <si>
    <t>Rye Neck</t>
  </si>
  <si>
    <t>Port Chester-Rye</t>
  </si>
  <si>
    <t>Blind Brook-Rye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</si>
  <si>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</si>
  <si>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</si>
  <si>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</si>
  <si>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</si>
  <si>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</si>
  <si>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</si>
  <si>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</si>
  <si>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</si>
  <si>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Perry</t>
  </si>
  <si>
    <t>Warsaw</t>
  </si>
  <si>
    <t>Penn Yan</t>
  </si>
  <si>
    <t>Dundee</t>
  </si>
  <si>
    <t>School District:</t>
  </si>
  <si>
    <t>County:</t>
  </si>
  <si>
    <t>Type of New Pre-kindergarten Placement</t>
  </si>
  <si>
    <t>New Full-Day</t>
  </si>
  <si>
    <t>New Half-Day</t>
  </si>
  <si>
    <t>Proration Factor  (#days/180)</t>
  </si>
  <si>
    <t>Grant per Placement</t>
  </si>
  <si>
    <t>010100</t>
  </si>
  <si>
    <t>010201</t>
  </si>
  <si>
    <t>010306</t>
  </si>
  <si>
    <t>010402</t>
  </si>
  <si>
    <t>010500</t>
  </si>
  <si>
    <t>010601</t>
  </si>
  <si>
    <t>010615</t>
  </si>
  <si>
    <t>010623</t>
  </si>
  <si>
    <t>010701</t>
  </si>
  <si>
    <t>010802</t>
  </si>
  <si>
    <t>011003</t>
  </si>
  <si>
    <t>011200</t>
  </si>
  <si>
    <t>020101</t>
  </si>
  <si>
    <t>020601</t>
  </si>
  <si>
    <t>020702</t>
  </si>
  <si>
    <t>020801</t>
  </si>
  <si>
    <t>021102</t>
  </si>
  <si>
    <t>021601</t>
  </si>
  <si>
    <t>022001</t>
  </si>
  <si>
    <t>022101</t>
  </si>
  <si>
    <t>022302</t>
  </si>
  <si>
    <t>022401</t>
  </si>
  <si>
    <t>022601</t>
  </si>
  <si>
    <t>022902</t>
  </si>
  <si>
    <t>030101</t>
  </si>
  <si>
    <t>030200</t>
  </si>
  <si>
    <t>030501</t>
  </si>
  <si>
    <t>030601</t>
  </si>
  <si>
    <t>030701</t>
  </si>
  <si>
    <t>031101</t>
  </si>
  <si>
    <t>031301</t>
  </si>
  <si>
    <t>031401</t>
  </si>
  <si>
    <t>031501</t>
  </si>
  <si>
    <t>031502</t>
  </si>
  <si>
    <t>031601</t>
  </si>
  <si>
    <t>031701</t>
  </si>
  <si>
    <t>040204</t>
  </si>
  <si>
    <t>040302</t>
  </si>
  <si>
    <t>040901</t>
  </si>
  <si>
    <t>041101</t>
  </si>
  <si>
    <t>041401</t>
  </si>
  <si>
    <t>042302</t>
  </si>
  <si>
    <t>042400</t>
  </si>
  <si>
    <t>042801</t>
  </si>
  <si>
    <t>042901</t>
  </si>
  <si>
    <t>043001</t>
  </si>
  <si>
    <t>043200</t>
  </si>
  <si>
    <t>043501</t>
  </si>
  <si>
    <t>050100</t>
  </si>
  <si>
    <t>050301</t>
  </si>
  <si>
    <t>050401</t>
  </si>
  <si>
    <t>050701</t>
  </si>
  <si>
    <t>051101</t>
  </si>
  <si>
    <t>051301</t>
  </si>
  <si>
    <t>051901</t>
  </si>
  <si>
    <t>060201</t>
  </si>
  <si>
    <t>060301</t>
  </si>
  <si>
    <t>060401</t>
  </si>
  <si>
    <t>060503</t>
  </si>
  <si>
    <t>060601</t>
  </si>
  <si>
    <t>060701</t>
  </si>
  <si>
    <t>060800</t>
  </si>
  <si>
    <t>061001</t>
  </si>
  <si>
    <t>061101</t>
  </si>
  <si>
    <t>061501</t>
  </si>
  <si>
    <t>061503</t>
  </si>
  <si>
    <t>061601</t>
  </si>
  <si>
    <t>061700</t>
  </si>
  <si>
    <t>062201</t>
  </si>
  <si>
    <t>062301</t>
  </si>
  <si>
    <t>062401</t>
  </si>
  <si>
    <t>062601</t>
  </si>
  <si>
    <t>062901</t>
  </si>
  <si>
    <t>070600</t>
  </si>
  <si>
    <t>070901</t>
  </si>
  <si>
    <t>070902</t>
  </si>
  <si>
    <t>080101</t>
  </si>
  <si>
    <t>080201</t>
  </si>
  <si>
    <t>080601</t>
  </si>
  <si>
    <t>081003</t>
  </si>
  <si>
    <t>081200</t>
  </si>
  <si>
    <t>081401</t>
  </si>
  <si>
    <t>081501</t>
  </si>
  <si>
    <t>082001</t>
  </si>
  <si>
    <t>090201</t>
  </si>
  <si>
    <t>090301</t>
  </si>
  <si>
    <t>090501</t>
  </si>
  <si>
    <t>090601</t>
  </si>
  <si>
    <t>090901</t>
  </si>
  <si>
    <t>091101</t>
  </si>
  <si>
    <t>091200</t>
  </si>
  <si>
    <t>091402</t>
  </si>
  <si>
    <t>100501</t>
  </si>
  <si>
    <t>100902</t>
  </si>
  <si>
    <t>101001</t>
  </si>
  <si>
    <t>101300</t>
  </si>
  <si>
    <t>101401</t>
  </si>
  <si>
    <t>101601</t>
  </si>
  <si>
    <t>110101</t>
  </si>
  <si>
    <t>110200</t>
  </si>
  <si>
    <t>110304</t>
  </si>
  <si>
    <t>110701</t>
  </si>
  <si>
    <t>110901</t>
  </si>
  <si>
    <t>120102</t>
  </si>
  <si>
    <t>120301</t>
  </si>
  <si>
    <t>120401</t>
  </si>
  <si>
    <t>120501</t>
  </si>
  <si>
    <t>120701</t>
  </si>
  <si>
    <t>120906</t>
  </si>
  <si>
    <t>121401</t>
  </si>
  <si>
    <t>121502</t>
  </si>
  <si>
    <t>121601</t>
  </si>
  <si>
    <t>121701</t>
  </si>
  <si>
    <t>121702</t>
  </si>
  <si>
    <t>121901</t>
  </si>
  <si>
    <t>130200</t>
  </si>
  <si>
    <t>130502</t>
  </si>
  <si>
    <t>130801</t>
  </si>
  <si>
    <t>131101</t>
  </si>
  <si>
    <t>131201</t>
  </si>
  <si>
    <t>131301</t>
  </si>
  <si>
    <t>131500</t>
  </si>
  <si>
    <t>131601</t>
  </si>
  <si>
    <t>131602</t>
  </si>
  <si>
    <t>131701</t>
  </si>
  <si>
    <t>131801</t>
  </si>
  <si>
    <t>132101</t>
  </si>
  <si>
    <t>132201</t>
  </si>
  <si>
    <t>140101</t>
  </si>
  <si>
    <t>140201</t>
  </si>
  <si>
    <t>140203</t>
  </si>
  <si>
    <t>140207</t>
  </si>
  <si>
    <t>140301</t>
  </si>
  <si>
    <t>140600</t>
  </si>
  <si>
    <t>140701</t>
  </si>
  <si>
    <t>140702</t>
  </si>
  <si>
    <t>140703</t>
  </si>
  <si>
    <t>140707</t>
  </si>
  <si>
    <t>140709</t>
  </si>
  <si>
    <t>140801</t>
  </si>
  <si>
    <t>141101</t>
  </si>
  <si>
    <t>141201</t>
  </si>
  <si>
    <t>141301</t>
  </si>
  <si>
    <t>141401</t>
  </si>
  <si>
    <t>141501</t>
  </si>
  <si>
    <t>141601</t>
  </si>
  <si>
    <t>141604</t>
  </si>
  <si>
    <t>141701</t>
  </si>
  <si>
    <t>141800</t>
  </si>
  <si>
    <t>141901</t>
  </si>
  <si>
    <t>142101</t>
  </si>
  <si>
    <t>142201</t>
  </si>
  <si>
    <t>142301</t>
  </si>
  <si>
    <t>142500</t>
  </si>
  <si>
    <t>142601</t>
  </si>
  <si>
    <t>142801</t>
  </si>
  <si>
    <t>150203</t>
  </si>
  <si>
    <t>150301</t>
  </si>
  <si>
    <t>150601</t>
  </si>
  <si>
    <t>150801</t>
  </si>
  <si>
    <t>150901</t>
  </si>
  <si>
    <t>151001</t>
  </si>
  <si>
    <t>151102</t>
  </si>
  <si>
    <t>151401</t>
  </si>
  <si>
    <t>151501</t>
  </si>
  <si>
    <t>151601</t>
  </si>
  <si>
    <t>151701</t>
  </si>
  <si>
    <t>160101</t>
  </si>
  <si>
    <t>160801</t>
  </si>
  <si>
    <t>161201</t>
  </si>
  <si>
    <t>161401</t>
  </si>
  <si>
    <t>161501</t>
  </si>
  <si>
    <t>161601</t>
  </si>
  <si>
    <t>161801</t>
  </si>
  <si>
    <t>170301</t>
  </si>
  <si>
    <t>170500</t>
  </si>
  <si>
    <t>170600</t>
  </si>
  <si>
    <t>170801</t>
  </si>
  <si>
    <t>170901</t>
  </si>
  <si>
    <t>171102</t>
  </si>
  <si>
    <t>180202</t>
  </si>
  <si>
    <t>180300</t>
  </si>
  <si>
    <t>180701</t>
  </si>
  <si>
    <t>180901</t>
  </si>
  <si>
    <t>181001</t>
  </si>
  <si>
    <t>181101</t>
  </si>
  <si>
    <t>181201</t>
  </si>
  <si>
    <t>181302</t>
  </si>
  <si>
    <t>190301</t>
  </si>
  <si>
    <t>190401</t>
  </si>
  <si>
    <t>190501</t>
  </si>
  <si>
    <t>190701</t>
  </si>
  <si>
    <t>190901</t>
  </si>
  <si>
    <t>191401</t>
  </si>
  <si>
    <t>200401</t>
  </si>
  <si>
    <t>200601</t>
  </si>
  <si>
    <t>200701</t>
  </si>
  <si>
    <t>200901</t>
  </si>
  <si>
    <t>210302</t>
  </si>
  <si>
    <t>210402</t>
  </si>
  <si>
    <t>210601</t>
  </si>
  <si>
    <t>210800</t>
  </si>
  <si>
    <t>211003</t>
  </si>
  <si>
    <t>211103</t>
  </si>
  <si>
    <t>211701</t>
  </si>
  <si>
    <t>211901</t>
  </si>
  <si>
    <t>212001</t>
  </si>
  <si>
    <t>220101</t>
  </si>
  <si>
    <t>220202</t>
  </si>
  <si>
    <t>220301</t>
  </si>
  <si>
    <t>220401</t>
  </si>
  <si>
    <t>220701</t>
  </si>
  <si>
    <t>220909</t>
  </si>
  <si>
    <t>221001</t>
  </si>
  <si>
    <t>221301</t>
  </si>
  <si>
    <t>221401</t>
  </si>
  <si>
    <t>222000</t>
  </si>
  <si>
    <t>222201</t>
  </si>
  <si>
    <t>230201</t>
  </si>
  <si>
    <t>230301</t>
  </si>
  <si>
    <t>230901</t>
  </si>
  <si>
    <t>231101</t>
  </si>
  <si>
    <t>231301</t>
  </si>
  <si>
    <t>240101</t>
  </si>
  <si>
    <t>240201</t>
  </si>
  <si>
    <t>240401</t>
  </si>
  <si>
    <t>240801</t>
  </si>
  <si>
    <t>240901</t>
  </si>
  <si>
    <t>241001</t>
  </si>
  <si>
    <t>241101</t>
  </si>
  <si>
    <t>241701</t>
  </si>
  <si>
    <t>250109</t>
  </si>
  <si>
    <t>250201</t>
  </si>
  <si>
    <t>250301</t>
  </si>
  <si>
    <t>250401</t>
  </si>
  <si>
    <t>250701</t>
  </si>
  <si>
    <t>250901</t>
  </si>
  <si>
    <t>251101</t>
  </si>
  <si>
    <t>251400</t>
  </si>
  <si>
    <t>251501</t>
  </si>
  <si>
    <t>251601</t>
  </si>
  <si>
    <t>260101</t>
  </si>
  <si>
    <t>260401</t>
  </si>
  <si>
    <t>260501</t>
  </si>
  <si>
    <t>260801</t>
  </si>
  <si>
    <t>260803</t>
  </si>
  <si>
    <t>260901</t>
  </si>
  <si>
    <t>261001</t>
  </si>
  <si>
    <t>261101</t>
  </si>
  <si>
    <t>261201</t>
  </si>
  <si>
    <t>261301</t>
  </si>
  <si>
    <t>261313</t>
  </si>
  <si>
    <t>261401</t>
  </si>
  <si>
    <t>261501</t>
  </si>
  <si>
    <t>261600</t>
  </si>
  <si>
    <t>261701</t>
  </si>
  <si>
    <t>261801</t>
  </si>
  <si>
    <t>261901</t>
  </si>
  <si>
    <t>262001</t>
  </si>
  <si>
    <t>270100</t>
  </si>
  <si>
    <t>270301</t>
  </si>
  <si>
    <t>270601</t>
  </si>
  <si>
    <t>270701</t>
  </si>
  <si>
    <t>280100</t>
  </si>
  <si>
    <t>280201</t>
  </si>
  <si>
    <t>280202</t>
  </si>
  <si>
    <t>280203</t>
  </si>
  <si>
    <t>280204</t>
  </si>
  <si>
    <t>280205</t>
  </si>
  <si>
    <t>280206</t>
  </si>
  <si>
    <t>280207</t>
  </si>
  <si>
    <t>280208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</si>
  <si>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</si>
  <si>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</si>
  <si>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</si>
  <si>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</si>
  <si>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</si>
  <si>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</si>
  <si>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</si>
  <si>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</si>
  <si>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</si>
  <si>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</si>
  <si>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</si>
  <si>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280220</t>
  </si>
  <si>
    <t>280221</t>
  </si>
  <si>
    <t>280222</t>
  </si>
  <si>
    <t>280223</t>
  </si>
  <si>
    <t>280224</t>
  </si>
  <si>
    <t>280225</t>
  </si>
  <si>
    <t>280226</t>
  </si>
  <si>
    <t>280227</t>
  </si>
  <si>
    <t>280229</t>
  </si>
  <si>
    <t>280230</t>
  </si>
  <si>
    <t>280231</t>
  </si>
  <si>
    <t>280251</t>
  </si>
  <si>
    <t>280252</t>
  </si>
  <si>
    <t>280253</t>
  </si>
  <si>
    <t>280300</t>
  </si>
  <si>
    <t>280401</t>
  </si>
  <si>
    <t>280402</t>
  </si>
  <si>
    <t>280403</t>
  </si>
  <si>
    <t>280404</t>
  </si>
  <si>
    <t>280405</t>
  </si>
  <si>
    <t>280406</t>
  </si>
  <si>
    <t>280407</t>
  </si>
  <si>
    <t>280409</t>
  </si>
  <si>
    <t>280410</t>
  </si>
  <si>
    <t>280411</t>
  </si>
  <si>
    <t>280501</t>
  </si>
  <si>
    <t>280502</t>
  </si>
  <si>
    <t>280503</t>
  </si>
  <si>
    <t>280504</t>
  </si>
  <si>
    <t>280506</t>
  </si>
  <si>
    <t>280515</t>
  </si>
  <si>
    <t>280517</t>
  </si>
  <si>
    <t>280518</t>
  </si>
  <si>
    <t>280521</t>
  </si>
  <si>
    <t>280522</t>
  </si>
  <si>
    <t>280523</t>
  </si>
  <si>
    <t>300000</t>
  </si>
  <si>
    <t>400301</t>
  </si>
  <si>
    <t>400400</t>
  </si>
  <si>
    <t>400601</t>
  </si>
  <si>
    <t>400701</t>
  </si>
  <si>
    <t>400800</t>
  </si>
  <si>
    <t>400900</t>
  </si>
  <si>
    <t>401001</t>
  </si>
  <si>
    <t>401201</t>
  </si>
  <si>
    <t>401301</t>
  </si>
  <si>
    <t>401501</t>
  </si>
  <si>
    <t>410401</t>
  </si>
  <si>
    <t>410601</t>
  </si>
  <si>
    <t>411101</t>
  </si>
  <si>
    <t>411501</t>
  </si>
  <si>
    <t>411504</t>
  </si>
  <si>
    <t>411603</t>
  </si>
  <si>
    <t>411701</t>
  </si>
  <si>
    <t>411800</t>
  </si>
  <si>
    <t>411902</t>
  </si>
  <si>
    <t>412000</t>
  </si>
  <si>
    <t>412201</t>
  </si>
  <si>
    <t>412300</t>
  </si>
  <si>
    <t>412801</t>
  </si>
  <si>
    <t>412901</t>
  </si>
  <si>
    <t>412902</t>
  </si>
  <si>
    <t>420101</t>
  </si>
  <si>
    <t>420303</t>
  </si>
  <si>
    <t>420401</t>
  </si>
  <si>
    <t>420411</t>
  </si>
  <si>
    <t>420501</t>
  </si>
  <si>
    <t>420601</t>
  </si>
  <si>
    <t>420701</t>
  </si>
  <si>
    <t>420702</t>
  </si>
  <si>
    <t>420807</t>
  </si>
  <si>
    <t>420901</t>
  </si>
  <si>
    <t>421001</t>
  </si>
  <si>
    <t>421101</t>
  </si>
  <si>
    <t>421201</t>
  </si>
  <si>
    <t>421501</t>
  </si>
  <si>
    <t>421504</t>
  </si>
  <si>
    <t>421601</t>
  </si>
  <si>
    <t>421800</t>
  </si>
  <si>
    <t>421902</t>
  </si>
  <si>
    <t>430300</t>
  </si>
  <si>
    <t>430501</t>
  </si>
  <si>
    <t>430700</t>
  </si>
  <si>
    <t>430901</t>
  </si>
  <si>
    <t>431101</t>
  </si>
  <si>
    <t>431201</t>
  </si>
  <si>
    <t>431301</t>
  </si>
  <si>
    <t>431401</t>
  </si>
  <si>
    <t>431701</t>
  </si>
  <si>
    <t>440102</t>
  </si>
  <si>
    <t>440201</t>
  </si>
  <si>
    <t>440301</t>
  </si>
  <si>
    <t>440401</t>
  </si>
  <si>
    <t>440601</t>
  </si>
  <si>
    <t>440901</t>
  </si>
  <si>
    <t>441000</t>
  </si>
  <si>
    <t>441101</t>
  </si>
  <si>
    <t>441201</t>
  </si>
  <si>
    <t>441202</t>
  </si>
  <si>
    <t>441301</t>
  </si>
  <si>
    <t>441600</t>
  </si>
  <si>
    <t>441800</t>
  </si>
  <si>
    <t>441903</t>
  </si>
  <si>
    <t>442101</t>
  </si>
  <si>
    <t>442111</t>
  </si>
  <si>
    <t>442115</t>
  </si>
  <si>
    <t>450101</t>
  </si>
  <si>
    <t>450607</t>
  </si>
  <si>
    <t>450704</t>
  </si>
  <si>
    <t>450801</t>
  </si>
  <si>
    <t>451001</t>
  </si>
  <si>
    <t>460102</t>
  </si>
  <si>
    <t>460500</t>
  </si>
  <si>
    <t>460701</t>
  </si>
  <si>
    <t>460801</t>
  </si>
  <si>
    <t>460901</t>
  </si>
  <si>
    <t>461300</t>
  </si>
  <si>
    <t>461801</t>
  </si>
  <si>
    <t>461901</t>
  </si>
  <si>
    <t>462001</t>
  </si>
  <si>
    <t>470202</t>
  </si>
  <si>
    <t>470501</t>
  </si>
  <si>
    <t>470801</t>
  </si>
  <si>
    <t>470901</t>
  </si>
  <si>
    <t>471101</t>
  </si>
  <si>
    <t>471201</t>
  </si>
  <si>
    <t>471400</t>
  </si>
  <si>
    <t>471601</t>
  </si>
  <si>
    <t>471701</t>
  </si>
  <si>
    <t>472001</t>
  </si>
  <si>
    <t>472202</t>
  </si>
  <si>
    <t>472506</t>
  </si>
  <si>
    <t>480101</t>
  </si>
  <si>
    <t>480102</t>
  </si>
  <si>
    <t>480401</t>
  </si>
  <si>
    <t>480404</t>
  </si>
  <si>
    <t>480503</t>
  </si>
  <si>
    <t>480601</t>
  </si>
  <si>
    <t>490101</t>
  </si>
  <si>
    <t>490202</t>
  </si>
  <si>
    <t>490301</t>
  </si>
  <si>
    <t>490501</t>
  </si>
  <si>
    <t>490601</t>
  </si>
  <si>
    <t>490804</t>
  </si>
  <si>
    <t>491200</t>
  </si>
  <si>
    <t>491302</t>
  </si>
  <si>
    <t>491401</t>
  </si>
  <si>
    <t>491501</t>
  </si>
  <si>
    <t>491700</t>
  </si>
  <si>
    <t>500101</t>
  </si>
  <si>
    <t>500108</t>
  </si>
  <si>
    <t>500201</t>
  </si>
  <si>
    <t>500301</t>
  </si>
  <si>
    <t>500304</t>
  </si>
  <si>
    <t>500308</t>
  </si>
  <si>
    <t>500401</t>
  </si>
  <si>
    <t>500402</t>
  </si>
  <si>
    <t>510101</t>
  </si>
  <si>
    <t>510201</t>
  </si>
  <si>
    <t>510401</t>
  </si>
  <si>
    <t>510501</t>
  </si>
  <si>
    <t>511101</t>
  </si>
  <si>
    <t>511201</t>
  </si>
  <si>
    <t>511301</t>
  </si>
  <si>
    <t>511602</t>
  </si>
  <si>
    <t>511901</t>
  </si>
  <si>
    <t>512001</t>
  </si>
  <si>
    <t>512101</t>
  </si>
  <si>
    <t>512201</t>
  </si>
  <si>
    <t>512300</t>
  </si>
  <si>
    <t>512404</t>
  </si>
  <si>
    <t>512501</t>
  </si>
  <si>
    <t>512902</t>
  </si>
  <si>
    <t>513102</t>
  </si>
  <si>
    <t>520101</t>
  </si>
  <si>
    <t>520302</t>
  </si>
  <si>
    <t>520401</t>
  </si>
  <si>
    <t>520601</t>
  </si>
  <si>
    <t>520701</t>
  </si>
  <si>
    <t>521200</t>
  </si>
  <si>
    <t>521301</t>
  </si>
  <si>
    <t>521401</t>
  </si>
  <si>
    <t>521701</t>
  </si>
  <si>
    <t>521800</t>
  </si>
  <si>
    <t>522001</t>
  </si>
  <si>
    <t>522101</t>
  </si>
  <si>
    <t>530101</t>
  </si>
  <si>
    <t>530202</t>
  </si>
  <si>
    <t>530301</t>
  </si>
  <si>
    <t>530501</t>
  </si>
  <si>
    <t>530515</t>
  </si>
  <si>
    <t>530600</t>
  </si>
  <si>
    <t>540801</t>
  </si>
  <si>
    <t>540901</t>
  </si>
  <si>
    <t>541001</t>
  </si>
  <si>
    <t>541102</t>
  </si>
  <si>
    <t>541201</t>
  </si>
  <si>
    <t>541401</t>
  </si>
  <si>
    <t>550101</t>
  </si>
  <si>
    <t>550301</t>
  </si>
  <si>
    <t>560501</t>
  </si>
  <si>
    <t>560603</t>
  </si>
  <si>
    <t>560701</t>
  </si>
  <si>
    <t>561006</t>
  </si>
  <si>
    <t>570101</t>
  </si>
  <si>
    <t>570201</t>
  </si>
  <si>
    <t>570302</t>
  </si>
  <si>
    <t>570401</t>
  </si>
  <si>
    <t>570603</t>
  </si>
  <si>
    <t>571000</t>
  </si>
  <si>
    <t>571502</t>
  </si>
  <si>
    <t>571800</t>
  </si>
  <si>
    <t>571901</t>
  </si>
  <si>
    <t>572301</t>
  </si>
  <si>
    <t>572702</t>
  </si>
  <si>
    <t>572901</t>
  </si>
  <si>
    <t>573002</t>
  </si>
  <si>
    <t>580101</t>
  </si>
  <si>
    <t>580102</t>
  </si>
  <si>
    <t>580103</t>
  </si>
  <si>
    <t>580104</t>
  </si>
  <si>
    <t>580105</t>
  </si>
  <si>
    <t>580106</t>
  </si>
  <si>
    <t>580107</t>
  </si>
  <si>
    <t>580109</t>
  </si>
  <si>
    <t>580201</t>
  </si>
  <si>
    <t>580203</t>
  </si>
  <si>
    <t>580205</t>
  </si>
  <si>
    <t>580206</t>
  </si>
  <si>
    <t>580207</t>
  </si>
  <si>
    <t>580208</t>
  </si>
  <si>
    <t>580209</t>
  </si>
  <si>
    <t>580211</t>
  </si>
  <si>
    <t>580212</t>
  </si>
  <si>
    <t>580224</t>
  </si>
  <si>
    <t>580232</t>
  </si>
  <si>
    <t>580233</t>
  </si>
  <si>
    <t>580234</t>
  </si>
  <si>
    <t>580235</t>
  </si>
  <si>
    <t>580301</t>
  </si>
  <si>
    <t>580303</t>
  </si>
  <si>
    <t>580304</t>
  </si>
  <si>
    <t>580305</t>
  </si>
  <si>
    <t>580306</t>
  </si>
  <si>
    <t>580401</t>
  </si>
  <si>
    <t>580402</t>
  </si>
  <si>
    <t>580403</t>
  </si>
  <si>
    <t>580404</t>
  </si>
  <si>
    <t>580405</t>
  </si>
  <si>
    <t>580406</t>
  </si>
  <si>
    <t>580410</t>
  </si>
  <si>
    <t>580413</t>
  </si>
  <si>
    <t>580501</t>
  </si>
  <si>
    <t>580502</t>
  </si>
  <si>
    <t>580503</t>
  </si>
  <si>
    <t>580504</t>
  </si>
  <si>
    <t>580505</t>
  </si>
  <si>
    <t>580506</t>
  </si>
  <si>
    <t>580507</t>
  </si>
  <si>
    <t>580509</t>
  </si>
  <si>
    <t>580512</t>
  </si>
  <si>
    <t>580513</t>
  </si>
  <si>
    <t>580514</t>
  </si>
  <si>
    <t>580601</t>
  </si>
  <si>
    <t>580602</t>
  </si>
  <si>
    <t>580701</t>
  </si>
  <si>
    <t>580801</t>
  </si>
  <si>
    <t>580805</t>
  </si>
  <si>
    <t>580901</t>
  </si>
  <si>
    <t>580902</t>
  </si>
  <si>
    <t>580903</t>
  </si>
  <si>
    <t>580905</t>
  </si>
  <si>
    <t>580906</t>
  </si>
  <si>
    <t>580909</t>
  </si>
  <si>
    <t>580912</t>
  </si>
  <si>
    <t>580913</t>
  </si>
  <si>
    <t>580917</t>
  </si>
  <si>
    <t>581002</t>
  </si>
  <si>
    <t>581004</t>
  </si>
  <si>
    <t>581005</t>
  </si>
  <si>
    <t>581010</t>
  </si>
  <si>
    <t>581012</t>
  </si>
  <si>
    <t>590501</t>
  </si>
  <si>
    <t>590801</t>
  </si>
  <si>
    <t>590901</t>
  </si>
  <si>
    <t>591201</t>
  </si>
  <si>
    <t>591301</t>
  </si>
  <si>
    <t>591302</t>
  </si>
  <si>
    <t>591401</t>
  </si>
  <si>
    <t>591502</t>
  </si>
  <si>
    <t>600101</t>
  </si>
  <si>
    <t>600301</t>
  </si>
  <si>
    <t>600402</t>
  </si>
  <si>
    <t>600601</t>
  </si>
  <si>
    <t>600801</t>
  </si>
  <si>
    <t>600903</t>
  </si>
  <si>
    <t>610301</t>
  </si>
  <si>
    <t>610501</t>
  </si>
  <si>
    <t>610600</t>
  </si>
  <si>
    <t>610801</t>
  </si>
  <si>
    <t>610901</t>
  </si>
  <si>
    <t>611001</t>
  </si>
  <si>
    <t>620600</t>
  </si>
  <si>
    <t>620803</t>
  </si>
  <si>
    <t>620901</t>
  </si>
  <si>
    <t>621001</t>
  </si>
  <si>
    <t>621101</t>
  </si>
  <si>
    <t>621201</t>
  </si>
  <si>
    <t>621601</t>
  </si>
  <si>
    <t>621801</t>
  </si>
  <si>
    <t>622002</t>
  </si>
  <si>
    <t>630101</t>
  </si>
  <si>
    <t>630202</t>
  </si>
  <si>
    <t>630300</t>
  </si>
  <si>
    <t>630601</t>
  </si>
  <si>
    <t>630701</t>
  </si>
  <si>
    <t>630801</t>
  </si>
  <si>
    <t>630902</t>
  </si>
  <si>
    <t>630918</t>
  </si>
  <si>
    <t>631201</t>
  </si>
  <si>
    <t>640101</t>
  </si>
  <si>
    <t>640502</t>
  </si>
  <si>
    <t>640601</t>
  </si>
  <si>
    <t>640701</t>
  </si>
  <si>
    <t>640801</t>
  </si>
  <si>
    <t>641001</t>
  </si>
  <si>
    <t>641301</t>
  </si>
  <si>
    <t>641401</t>
  </si>
  <si>
    <t>641501</t>
  </si>
  <si>
    <t>641610</t>
  </si>
  <si>
    <t>641701</t>
  </si>
  <si>
    <t>650101</t>
  </si>
  <si>
    <t>650301</t>
  </si>
  <si>
    <t>650501</t>
  </si>
  <si>
    <t>650701</t>
  </si>
  <si>
    <t>650801</t>
  </si>
  <si>
    <t>650901</t>
  </si>
  <si>
    <t>650902</t>
  </si>
  <si>
    <t>651201</t>
  </si>
  <si>
    <t>651402</t>
  </si>
  <si>
    <t>651501</t>
  </si>
  <si>
    <t>651503</t>
  </si>
  <si>
    <t>660101</t>
  </si>
  <si>
    <t>660102</t>
  </si>
  <si>
    <t>660202</t>
  </si>
  <si>
    <t>660203</t>
  </si>
  <si>
    <t>660301</t>
  </si>
  <si>
    <t>660302</t>
  </si>
  <si>
    <t>660303</t>
  </si>
  <si>
    <t>660401</t>
  </si>
  <si>
    <t>660402</t>
  </si>
  <si>
    <t>660403</t>
  </si>
  <si>
    <t>660404</t>
  </si>
  <si>
    <t>660405</t>
  </si>
  <si>
    <t>660406</t>
  </si>
  <si>
    <t>660407</t>
  </si>
  <si>
    <t>660409</t>
  </si>
  <si>
    <t>660501</t>
  </si>
  <si>
    <t>660701</t>
  </si>
  <si>
    <t>660801</t>
  </si>
  <si>
    <t>660802</t>
  </si>
  <si>
    <t>660805</t>
  </si>
  <si>
    <t>660809</t>
  </si>
  <si>
    <t>660900</t>
  </si>
  <si>
    <t>661004</t>
  </si>
  <si>
    <t>661100</t>
  </si>
  <si>
    <t>661201</t>
  </si>
  <si>
    <t>661301</t>
  </si>
  <si>
    <t>661401</t>
  </si>
  <si>
    <t>661402</t>
  </si>
  <si>
    <t>661500</t>
  </si>
  <si>
    <t>661601</t>
  </si>
  <si>
    <t>661800</t>
  </si>
  <si>
    <t>661901</t>
  </si>
  <si>
    <t>661904</t>
  </si>
  <si>
    <t>661905</t>
  </si>
  <si>
    <t>662001</t>
  </si>
  <si>
    <t>662101</t>
  </si>
  <si>
    <t>662200</t>
  </si>
  <si>
    <t>662300</t>
  </si>
  <si>
    <t>662401</t>
  </si>
  <si>
    <t>662402</t>
  </si>
  <si>
    <t>670201</t>
  </si>
  <si>
    <t>670401</t>
  </si>
  <si>
    <t>671002</t>
  </si>
  <si>
    <t>671201</t>
  </si>
  <si>
    <t>671501</t>
  </si>
  <si>
    <t>680601</t>
  </si>
  <si>
    <t>680801</t>
  </si>
  <si>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</si>
  <si>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</si>
  <si>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</si>
  <si>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</si>
  <si>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</si>
  <si>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</si>
  <si>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</si>
  <si>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</si>
  <si>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</si>
  <si>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</si>
  <si>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</si>
  <si>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</si>
  <si>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</si>
  <si>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</si>
  <si>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</si>
  <si>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</si>
  <si>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</si>
  <si>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</si>
  <si>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</si>
  <si>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</si>
  <si>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</si>
  <si>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</si>
  <si>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</si>
  <si>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</si>
  <si>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</si>
  <si>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</si>
  <si>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</si>
  <si>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</si>
  <si>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</si>
  <si>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</si>
  <si>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</si>
  <si>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</si>
  <si>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</si>
  <si>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</si>
  <si>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</si>
  <si>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</si>
  <si>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</si>
  <si>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</si>
  <si>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</si>
  <si>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</si>
  <si>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</si>
  <si>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</si>
  <si>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</si>
  <si>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</si>
  <si>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</si>
  <si>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</si>
  <si>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</si>
  <si>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</si>
  <si>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</si>
  <si>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</si>
  <si>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</si>
  <si>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</si>
  <si>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</si>
  <si>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</si>
  <si>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</si>
  <si>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</si>
  <si>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</si>
  <si>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</si>
  <si>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</si>
  <si>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</t>
  </si>
  <si>
    <t xml:space="preserve">Albany </t>
  </si>
  <si>
    <t>Berne-Knox-Westerlo</t>
  </si>
  <si>
    <t>Bethlehem</t>
  </si>
  <si>
    <t>Ravena-Coeymans-Selkirk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</si>
  <si>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</si>
  <si>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</si>
  <si>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</si>
  <si>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</si>
  <si>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</si>
  <si>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</si>
  <si>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</si>
  <si>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</si>
  <si>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Alfred-Almond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</si>
  <si>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</si>
  <si>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</si>
  <si>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</si>
  <si>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</si>
  <si>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</si>
  <si>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</si>
  <si>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</si>
  <si>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</si>
  <si>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</si>
  <si>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</si>
  <si>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Bolivar-Richburg</t>
  </si>
  <si>
    <t>Chenango Forks</t>
  </si>
  <si>
    <t>Binghamton</t>
  </si>
  <si>
    <t>Harpursville</t>
  </si>
  <si>
    <t>Susquehanna Valley</t>
  </si>
  <si>
    <t>Chenango Valley</t>
  </si>
  <si>
    <t>Maine-Endwell</t>
  </si>
  <si>
    <t>Deposit</t>
  </si>
  <si>
    <t>Whitney Point</t>
  </si>
  <si>
    <t>Union-Endicott</t>
  </si>
  <si>
    <t>Johnson</t>
  </si>
  <si>
    <t>Vestal</t>
  </si>
  <si>
    <t>Windsor</t>
  </si>
  <si>
    <t>West Valley</t>
  </si>
  <si>
    <t>Allegany - Limestone</t>
  </si>
  <si>
    <t>Ellicottville</t>
  </si>
  <si>
    <t>Franklinville</t>
  </si>
  <si>
    <t>Hinsdale</t>
  </si>
  <si>
    <t>Cattaraugus-Little Valley</t>
  </si>
  <si>
    <t>Olean</t>
  </si>
  <si>
    <t>Gowanda</t>
  </si>
  <si>
    <t>Portville</t>
  </si>
  <si>
    <t>Randolph</t>
  </si>
  <si>
    <t>Salamanca</t>
  </si>
  <si>
    <t>Yorkshire-Pioneer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</si>
  <si>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</si>
  <si>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</si>
  <si>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</si>
  <si>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</si>
  <si>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</si>
  <si>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</si>
  <si>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</si>
  <si>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Southwestern At Jamestown</t>
  </si>
  <si>
    <t>Frewsburg</t>
  </si>
  <si>
    <t>Cassadaga Valley</t>
  </si>
  <si>
    <t>Chautauqua Lake</t>
  </si>
  <si>
    <t>Pine Valley (South Dayton)</t>
  </si>
  <si>
    <t>Clymer</t>
  </si>
  <si>
    <t>Dunkirk</t>
  </si>
  <si>
    <t>Bemus Point</t>
  </si>
  <si>
    <t>Falconer</t>
  </si>
  <si>
    <t>Silver Creek</t>
  </si>
  <si>
    <t>Forestville</t>
  </si>
  <si>
    <t>Panama</t>
  </si>
  <si>
    <t xml:space="preserve">Jamestown </t>
  </si>
  <si>
    <t>Fredonia</t>
  </si>
  <si>
    <t>Brocton</t>
  </si>
  <si>
    <t>Ripley</t>
  </si>
  <si>
    <t>Sherman</t>
  </si>
  <si>
    <t>Westfield</t>
  </si>
  <si>
    <t>Elmira</t>
  </si>
  <si>
    <t>Horseheads</t>
  </si>
  <si>
    <t>Elmira Hts</t>
  </si>
  <si>
    <t>Afton</t>
  </si>
  <si>
    <t>Bainbridge-Guilford</t>
  </si>
  <si>
    <t>Unadilla Valley</t>
  </si>
  <si>
    <t>Norwich</t>
  </si>
  <si>
    <t>Georgetown-South Otselic</t>
  </si>
  <si>
    <t>Oxford Acad &amp;</t>
  </si>
  <si>
    <t>Sherburne-Earlville</t>
  </si>
  <si>
    <t>Ausable Valley</t>
  </si>
  <si>
    <t>Beekmantown</t>
  </si>
  <si>
    <t>Northeastern Clinton</t>
  </si>
  <si>
    <t>Chazy</t>
  </si>
  <si>
    <t>Northern Adirondack</t>
  </si>
  <si>
    <t>Peru</t>
  </si>
  <si>
    <t>Plattsburgh</t>
  </si>
  <si>
    <t>Saranac</t>
  </si>
  <si>
    <t>Taconic Hills</t>
  </si>
  <si>
    <t>Germantown</t>
  </si>
  <si>
    <t>Chatham</t>
  </si>
  <si>
    <t>Hudson</t>
  </si>
  <si>
    <t>Kinderhook</t>
  </si>
  <si>
    <t>New Lebanon</t>
  </si>
  <si>
    <t>Cincinnatus</t>
  </si>
  <si>
    <t>Mcgraw</t>
  </si>
  <si>
    <t>Homer</t>
  </si>
  <si>
    <t>Marathon</t>
  </si>
  <si>
    <t>Andes</t>
  </si>
  <si>
    <t>Downsville</t>
  </si>
  <si>
    <t>Charlotte Valley</t>
  </si>
  <si>
    <t>Delhi</t>
  </si>
  <si>
    <t>Hancock</t>
  </si>
  <si>
    <t>Margaretville</t>
  </si>
  <si>
    <t>Roxbury</t>
  </si>
  <si>
    <t>Sidney</t>
  </si>
  <si>
    <t>Stamford</t>
  </si>
  <si>
    <t>South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</si>
  <si>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</si>
  <si>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</si>
  <si>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</si>
  <si>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</si>
  <si>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</si>
  <si>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</si>
  <si>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</si>
  <si>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</si>
  <si>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</si>
  <si>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</si>
  <si>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</si>
  <si>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</si>
  <si>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</si>
  <si>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</si>
  <si>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</si>
  <si>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</si>
  <si>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</si>
  <si>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</si>
  <si>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</si>
  <si>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</si>
  <si>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</si>
  <si>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Cheektowaga-Maryvale</t>
  </si>
  <si>
    <t>Cleveland Hill</t>
  </si>
  <si>
    <t>Depew</t>
  </si>
  <si>
    <t>Cheektowaga-Sloan</t>
  </si>
  <si>
    <t>Clarence</t>
  </si>
  <si>
    <t>Springville-Griffith Inst</t>
  </si>
  <si>
    <t>Eden</t>
  </si>
  <si>
    <t>Iroquois</t>
  </si>
  <si>
    <t>Evans-Brant (Lake Shore)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</si>
  <si>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</si>
  <si>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</si>
  <si>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</si>
  <si>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</si>
  <si>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</si>
  <si>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</si>
  <si>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</si>
  <si>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</si>
  <si>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</si>
  <si>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</si>
  <si>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Kenmore-Tonawanda</t>
  </si>
  <si>
    <t>West Seneca</t>
  </si>
  <si>
    <t>Crown Point</t>
  </si>
  <si>
    <t>Elizabethtown-Lewis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</si>
  <si>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</si>
  <si>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</si>
  <si>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</si>
  <si>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</si>
  <si>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</si>
  <si>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</si>
  <si>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</si>
  <si>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</si>
  <si>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</si>
  <si>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</si>
  <si>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</si>
  <si>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</si>
  <si>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</si>
  <si>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</si>
  <si>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Brushton-Moira</t>
  </si>
  <si>
    <t>St Regis Falls</t>
  </si>
  <si>
    <t>Wheelerville</t>
  </si>
  <si>
    <t xml:space="preserve">Gloversville </t>
  </si>
  <si>
    <t xml:space="preserve">Johnstown </t>
  </si>
  <si>
    <t>Mayfield</t>
  </si>
  <si>
    <t>Northville</t>
  </si>
  <si>
    <t>Broadalbin-Perth</t>
  </si>
  <si>
    <t>Alexander</t>
  </si>
  <si>
    <t>Batavia</t>
  </si>
  <si>
    <t>Byron-Bergen</t>
  </si>
  <si>
    <t>Elba</t>
  </si>
  <si>
    <t>Le Roy</t>
  </si>
  <si>
    <t>Oakfield-Alabama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</si>
  <si>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</si>
  <si>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</si>
  <si>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</si>
  <si>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</si>
  <si>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</si>
  <si>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</si>
  <si>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</si>
  <si>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Windham-Ashland-Jewett</t>
  </si>
  <si>
    <t>Indian Lake</t>
  </si>
  <si>
    <t>Lake Pleasant</t>
  </si>
  <si>
    <t>Long Lake</t>
  </si>
  <si>
    <t>Wells</t>
  </si>
  <si>
    <t>West Canada Valley</t>
  </si>
  <si>
    <t>Frankfort-Schuyler</t>
  </si>
  <si>
    <t xml:space="preserve">Little Falls </t>
  </si>
  <si>
    <t>Dolgeville</t>
  </si>
  <si>
    <t>Poland</t>
  </si>
  <si>
    <t>Van Hornesville-Owen D. Young</t>
  </si>
  <si>
    <t>Town Of Webb</t>
  </si>
  <si>
    <t>Bridgewater-West Winfield (Mt. M</t>
  </si>
  <si>
    <t>South Jefferson</t>
  </si>
  <si>
    <t>Alexandria</t>
  </si>
  <si>
    <t>Indian River</t>
  </si>
  <si>
    <t>General Brown</t>
  </si>
  <si>
    <t>Thousand Islands</t>
  </si>
  <si>
    <t>Belleville Henderson</t>
  </si>
  <si>
    <t>Sackets Harbor</t>
  </si>
  <si>
    <t>Lyme</t>
  </si>
  <si>
    <t>La Fargeville</t>
  </si>
  <si>
    <t xml:space="preserve">Watertown 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</si>
  <si>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</si>
  <si>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</si>
  <si>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</si>
  <si>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</si>
  <si>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</si>
  <si>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</si>
  <si>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</si>
  <si>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Caledonia-Mumford</t>
  </si>
  <si>
    <t>Geneseo</t>
  </si>
  <si>
    <t>Livonia</t>
  </si>
  <si>
    <t>Mt Morris</t>
  </si>
  <si>
    <t>Dansville</t>
  </si>
  <si>
    <t>Dalton-Nunda (Keshequa)</t>
  </si>
  <si>
    <t>York</t>
  </si>
  <si>
    <t>Brookfield</t>
  </si>
  <si>
    <t>Cazenovia</t>
  </si>
  <si>
    <t>De Ruyter</t>
  </si>
  <si>
    <t>Morrisville-Eaton</t>
  </si>
  <si>
    <t>Canastota</t>
  </si>
  <si>
    <t>Stockbridge Valley</t>
  </si>
  <si>
    <t>Chittenango</t>
  </si>
  <si>
    <t>Brighton</t>
  </si>
  <si>
    <t>Gates-Chili</t>
  </si>
  <si>
    <t>Greece</t>
  </si>
  <si>
    <t>East Irondequoit</t>
  </si>
  <si>
    <t>West Irondequoit</t>
  </si>
  <si>
    <t>Honeoye Falls-Lima</t>
  </si>
  <si>
    <t>Spencerport</t>
  </si>
  <si>
    <t>Hilton</t>
  </si>
  <si>
    <t>Penfield</t>
  </si>
  <si>
    <t>Fairport</t>
  </si>
  <si>
    <t>East Rochester</t>
  </si>
  <si>
    <t>Pittsford</t>
  </si>
  <si>
    <t>Churchville-Chili</t>
  </si>
  <si>
    <t>Rochester</t>
  </si>
  <si>
    <t>Rush-Henrietta</t>
  </si>
  <si>
    <t>Brockport</t>
  </si>
  <si>
    <t>Webster</t>
  </si>
  <si>
    <t>Wheatland-Chili</t>
  </si>
  <si>
    <t xml:space="preserve">Amsterdam </t>
  </si>
  <si>
    <t>Canajoharie</t>
  </si>
  <si>
    <t>Fonda-Fultonville</t>
  </si>
  <si>
    <t>Fort Plain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</si>
  <si>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</si>
  <si>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</si>
  <si>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</si>
  <si>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</si>
  <si>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</si>
  <si>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</si>
  <si>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</si>
  <si>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</si>
  <si>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</si>
  <si>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</si>
  <si>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</si>
  <si>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</si>
  <si>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</si>
  <si>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Valley Stream 13</t>
  </si>
  <si>
    <t>Hewlett-Woodmere</t>
  </si>
  <si>
    <t>Lawrence</t>
  </si>
  <si>
    <t>Elmont</t>
  </si>
  <si>
    <t>Franklin Square</t>
  </si>
  <si>
    <t>Garden City</t>
  </si>
  <si>
    <t>East Rockaway</t>
  </si>
  <si>
    <t>Lynbrook</t>
  </si>
  <si>
    <t>Rockville Centre</t>
  </si>
  <si>
    <t>Floral Park-Bellerose</t>
  </si>
  <si>
    <t>Wantagh</t>
  </si>
  <si>
    <t>Valley Stream 24</t>
  </si>
  <si>
    <t>Merrick</t>
  </si>
  <si>
    <t>Island Trees</t>
  </si>
  <si>
    <t>West Hempstead</t>
  </si>
  <si>
    <t>North Merrick</t>
  </si>
  <si>
    <t>Valley Stream 30</t>
  </si>
  <si>
    <t>Island Park</t>
  </si>
  <si>
    <t>Valley Stream Central</t>
  </si>
  <si>
    <t>Sewanhaka</t>
  </si>
  <si>
    <t>Bellmore-Merrick</t>
  </si>
  <si>
    <t>Long Beach</t>
  </si>
  <si>
    <t>Westbury</t>
  </si>
  <si>
    <t>East Williston</t>
  </si>
  <si>
    <t>Roslyn</t>
  </si>
  <si>
    <t>Port Washington</t>
  </si>
  <si>
    <t>New Hyde Park-Garden City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</si>
  <si>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</si>
  <si>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</si>
  <si>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</si>
  <si>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</si>
  <si>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</si>
  <si>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</si>
  <si>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</si>
  <si>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</si>
  <si>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Plainview-Old Bethpage</t>
  </si>
  <si>
    <t>Oyster Bay-East Norwich</t>
  </si>
  <si>
    <t>Jericho</t>
  </si>
  <si>
    <t>Hicksville</t>
  </si>
  <si>
    <t>Plainedge</t>
  </si>
  <si>
    <t>Bethpage</t>
  </si>
  <si>
    <t>Farmingdale</t>
  </si>
  <si>
    <t>Massapequa</t>
  </si>
  <si>
    <t>Lewiston-Porter</t>
  </si>
  <si>
    <t>Lockport</t>
  </si>
  <si>
    <t>Newfane</t>
  </si>
  <si>
    <t>Niagara-Wheatfield</t>
  </si>
  <si>
    <t>Niagara Falls</t>
  </si>
  <si>
    <t>North Tonawanda</t>
  </si>
  <si>
    <t>Starpoint</t>
  </si>
  <si>
    <t>Royalton-Hartland</t>
  </si>
  <si>
    <t>Barker</t>
  </si>
  <si>
    <t>Wilson</t>
  </si>
  <si>
    <t>Adirondack</t>
  </si>
  <si>
    <t>Camden</t>
  </si>
  <si>
    <t>New Hartford</t>
  </si>
  <si>
    <t>New York Mills</t>
  </si>
  <si>
    <t>Sauquoit Valley</t>
  </si>
  <si>
    <t>Remsen</t>
  </si>
  <si>
    <t>Rome</t>
  </si>
  <si>
    <t>Waterville</t>
  </si>
  <si>
    <t>Sherrill</t>
  </si>
  <si>
    <t>Holland Patent</t>
  </si>
  <si>
    <t>Utica</t>
  </si>
  <si>
    <t>Westmoreland</t>
  </si>
  <si>
    <t>Oriskany</t>
  </si>
  <si>
    <t>Whitesboro</t>
  </si>
  <si>
    <t>West Genesee</t>
  </si>
  <si>
    <t>North Syracuse</t>
  </si>
  <si>
    <t>East Syracuse-Minoa</t>
  </si>
  <si>
    <t>Jamesville-Dewitt</t>
  </si>
  <si>
    <t>Jordan-Elbridge</t>
  </si>
  <si>
    <t>Fabius-Pompey</t>
  </si>
  <si>
    <t>Westhill</t>
  </si>
  <si>
    <t>Solvay</t>
  </si>
  <si>
    <t>La Fayette</t>
  </si>
  <si>
    <t>Baldwinsville</t>
  </si>
  <si>
    <t>Fayetteville-Manlius</t>
  </si>
  <si>
    <t>Marcellus</t>
  </si>
  <si>
    <t>Liverpool</t>
  </si>
  <si>
    <t>Lyncourt</t>
  </si>
  <si>
    <t>Skaneateles</t>
  </si>
  <si>
    <t>Syracuse</t>
  </si>
  <si>
    <t>Tully</t>
  </si>
  <si>
    <t>Canandaigua</t>
  </si>
  <si>
    <t>East Bloomfield</t>
  </si>
  <si>
    <t>Geneva</t>
  </si>
  <si>
    <t>Gorham-Middlesex (Marcus Whitman)</t>
  </si>
  <si>
    <t>Manchester-Shortsville (Red Jack)</t>
  </si>
  <si>
    <t>Naples</t>
  </si>
  <si>
    <t>Phelps-Clifton Springs</t>
  </si>
  <si>
    <t>Honeoye</t>
  </si>
  <si>
    <t>Victor</t>
  </si>
  <si>
    <t>Washingtonville</t>
  </si>
  <si>
    <t>Chester</t>
  </si>
  <si>
    <t>Cornwall</t>
  </si>
  <si>
    <t>Pine Bush</t>
  </si>
  <si>
    <t>Goshen</t>
  </si>
  <si>
    <t>Highland Falls</t>
  </si>
  <si>
    <t>Middletown</t>
  </si>
  <si>
    <t>Minisink Valley</t>
  </si>
  <si>
    <t>Monroe-Woodbury</t>
  </si>
  <si>
    <t>Kiryas Joel</t>
  </si>
  <si>
    <t>Valley (Montgomery)</t>
  </si>
  <si>
    <t>Newburgh</t>
  </si>
  <si>
    <t>Port Jervis</t>
  </si>
  <si>
    <t>Tuxedo</t>
  </si>
  <si>
    <t>Warwick Valley</t>
  </si>
  <si>
    <t>Greenwood Lake</t>
  </si>
  <si>
    <t>Florida</t>
  </si>
  <si>
    <t>Albion</t>
  </si>
  <si>
    <t>Kendall</t>
  </si>
  <si>
    <t>Holley</t>
  </si>
  <si>
    <t>Medina</t>
  </si>
  <si>
    <t>Lyndonville</t>
  </si>
  <si>
    <t>Altmar-Parish-Williamstown</t>
  </si>
  <si>
    <t>Hannibal</t>
  </si>
  <si>
    <t>Central Square</t>
  </si>
  <si>
    <t>Mexico</t>
  </si>
  <si>
    <t>Pulaski</t>
  </si>
  <si>
    <t>Sandy Creek</t>
  </si>
  <si>
    <t>Phoenix</t>
  </si>
  <si>
    <t>Gilbertsville-Mount Upton</t>
  </si>
  <si>
    <t>Edmeston</t>
  </si>
  <si>
    <t>Laurens</t>
  </si>
  <si>
    <t>Schenevus</t>
  </si>
  <si>
    <t>Milford</t>
  </si>
  <si>
    <t>Morris</t>
  </si>
  <si>
    <t>Oneonta</t>
  </si>
  <si>
    <t>Otego-Unadilla</t>
  </si>
  <si>
    <t>Cooperstown</t>
  </si>
  <si>
    <t>Richfield Springs</t>
  </si>
  <si>
    <t>Cherry Valley-Springfield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</si>
  <si>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</si>
  <si>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</si>
  <si>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</si>
  <si>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</si>
  <si>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</si>
  <si>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</si>
  <si>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</si>
  <si>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</si>
  <si>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Brunswick (Brittonkill)</t>
  </si>
  <si>
    <t>East Greenbush</t>
  </si>
  <si>
    <t>Hoosick Falls</t>
  </si>
  <si>
    <t>Lansingburgh</t>
  </si>
  <si>
    <t>Wynantskill</t>
  </si>
  <si>
    <t>Averill Park</t>
  </si>
  <si>
    <t>Hoosic Valley</t>
  </si>
  <si>
    <t>Schodack</t>
  </si>
  <si>
    <t>Troy</t>
  </si>
  <si>
    <t>Clarkstown</t>
  </si>
  <si>
    <t>Nanuet</t>
  </si>
  <si>
    <t>Haverstraw-Stony Point</t>
  </si>
  <si>
    <t>South Orangetown</t>
  </si>
  <si>
    <t>Nyack</t>
  </si>
  <si>
    <t>Pearl River</t>
  </si>
  <si>
    <t>Ramapo (Suffern)</t>
  </si>
  <si>
    <t>East Ramapo (Spring Valley)</t>
  </si>
  <si>
    <t>Brasher Falls</t>
  </si>
  <si>
    <t>Canton</t>
  </si>
  <si>
    <t>Clifton-Fine</t>
  </si>
  <si>
    <t>Colton-Pierrepont</t>
  </si>
  <si>
    <t>Gouverneur</t>
  </si>
  <si>
    <t>Hammond</t>
  </si>
  <si>
    <t>Hermon-Dekalb</t>
  </si>
  <si>
    <t>Lisbon</t>
  </si>
  <si>
    <t>Madrid-Waddington</t>
  </si>
  <si>
    <t>Massena</t>
  </si>
  <si>
    <t>Morristown</t>
  </si>
  <si>
    <t>Norwood-Norfolk</t>
  </si>
  <si>
    <t>Ogdensburg</t>
  </si>
  <si>
    <t>Heuvelton</t>
  </si>
  <si>
    <t>Parishville-Hopkinton</t>
  </si>
  <si>
    <t>Potsdam</t>
  </si>
  <si>
    <t>Edwards-Knox</t>
  </si>
  <si>
    <t>Burnt Hills-Ballston Lake</t>
  </si>
  <si>
    <t>Shenendehowa</t>
  </si>
  <si>
    <t>Corinth</t>
  </si>
  <si>
    <t xml:space="preserve">Edinburg Comn </t>
  </si>
  <si>
    <t>Galway</t>
  </si>
  <si>
    <t>Mechanicville</t>
  </si>
  <si>
    <t>Ballston Spa</t>
  </si>
  <si>
    <t>South Glens Falls</t>
  </si>
  <si>
    <t>Schuylerville</t>
  </si>
  <si>
    <t>Saratoga Springs</t>
  </si>
  <si>
    <t>Stillwater</t>
  </si>
  <si>
    <t>Waterford-Halfmoon</t>
  </si>
  <si>
    <t>Duanesburg</t>
  </si>
  <si>
    <t>Scotia-Glenville</t>
  </si>
  <si>
    <t>Niskayuna</t>
  </si>
  <si>
    <t>Schalmont</t>
  </si>
  <si>
    <t>Rotterdam-Mohonasen</t>
  </si>
  <si>
    <t>Gilboa-Conesville</t>
  </si>
  <si>
    <t>Middleburgh</t>
  </si>
  <si>
    <t>Cobleskill-Richmondville</t>
  </si>
  <si>
    <t>Sharon Springs</t>
  </si>
  <si>
    <t>Odessa-Montour</t>
  </si>
  <si>
    <t>Watkins Glen</t>
  </si>
  <si>
    <t>South Seneca</t>
  </si>
  <si>
    <t>Romulus</t>
  </si>
  <si>
    <t>Seneca Falls</t>
  </si>
  <si>
    <t>Waterloo</t>
  </si>
  <si>
    <t>Addison</t>
  </si>
  <si>
    <t>Avoca</t>
  </si>
  <si>
    <t>Bath</t>
  </si>
  <si>
    <t>Bradford</t>
  </si>
  <si>
    <t>Campbell-Savona</t>
  </si>
  <si>
    <t>Corning</t>
  </si>
  <si>
    <t>Canisteo-Greenwood</t>
  </si>
  <si>
    <t>Hornell</t>
  </si>
  <si>
    <t>Arkport</t>
  </si>
  <si>
    <t>Prattsburgh</t>
  </si>
  <si>
    <t>Jasper-Troupsburg</t>
  </si>
  <si>
    <t>Hammondsport</t>
  </si>
  <si>
    <t>Wayland-Cohocton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</si>
  <si>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</si>
  <si>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</si>
  <si>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</si>
  <si>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</si>
  <si>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</si>
  <si>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</si>
  <si>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</si>
  <si>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</si>
  <si>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</si>
  <si>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Brookhaven-Comsewogue</t>
  </si>
  <si>
    <t>Sachem</t>
  </si>
  <si>
    <t>Port Jefferson</t>
  </si>
  <si>
    <t>Mt Sinai</t>
  </si>
  <si>
    <t>Miller Place</t>
  </si>
  <si>
    <t>Rocky Point</t>
  </si>
  <si>
    <t>Middle Country</t>
  </si>
  <si>
    <t>Longwood</t>
  </si>
  <si>
    <t>Patchogue-Medford</t>
  </si>
  <si>
    <t>William Floyd</t>
  </si>
  <si>
    <t>Center Moriches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</si>
  <si>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</si>
  <si>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</si>
  <si>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</si>
  <si>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</si>
  <si>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</si>
  <si>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</si>
  <si>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</si>
  <si>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</si>
  <si>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Cold Spring Harbor</t>
  </si>
  <si>
    <t>Huntington</t>
  </si>
  <si>
    <t>Northport-East Northport</t>
  </si>
  <si>
    <t>Half Hollow Hills</t>
  </si>
  <si>
    <t>Harborfields</t>
  </si>
  <si>
    <t>Commack</t>
  </si>
  <si>
    <t>South Huntington</t>
  </si>
  <si>
    <t>Bay Shore</t>
  </si>
  <si>
    <t>Islip</t>
  </si>
  <si>
    <t>East Islip</t>
  </si>
  <si>
    <t>Sayville</t>
  </si>
  <si>
    <t>Bayport-Blue Point</t>
  </si>
  <si>
    <t>Hauppauge</t>
  </si>
  <si>
    <t>Connetquot</t>
  </si>
  <si>
    <t>West Islip</t>
  </si>
  <si>
    <t>Brentwood</t>
  </si>
  <si>
    <t>Central Islip</t>
  </si>
  <si>
    <t>Fire Island</t>
  </si>
  <si>
    <t>Shoreham-Wading River</t>
  </si>
  <si>
    <t>Riverhead</t>
  </si>
  <si>
    <t>Shelter Island</t>
  </si>
  <si>
    <t>Smithtown</t>
  </si>
  <si>
    <t>Kings Park</t>
  </si>
  <si>
    <t>Remsenburg-Speonk</t>
  </si>
  <si>
    <t>Westhampton Beach</t>
  </si>
  <si>
    <t>Quogue</t>
  </si>
  <si>
    <t>Hampton Bays</t>
  </si>
  <si>
    <t>Southampton</t>
  </si>
  <si>
    <t>Bridgehampton</t>
  </si>
  <si>
    <t>Eastport-South Manor</t>
  </si>
  <si>
    <t>Tuckahoe Comn</t>
  </si>
  <si>
    <t>East Quogue</t>
  </si>
  <si>
    <t>Oysterponds</t>
  </si>
  <si>
    <t>Fishers Island</t>
  </si>
  <si>
    <t>Southold</t>
  </si>
  <si>
    <t>Greenport</t>
  </si>
  <si>
    <t>Mattituck-Cutchogue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</si>
  <si>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</si>
  <si>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</si>
  <si>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</si>
  <si>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</si>
  <si>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</si>
  <si>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</si>
  <si>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</si>
  <si>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Sullivan West</t>
  </si>
  <si>
    <t>Waverly</t>
  </si>
  <si>
    <t>Candor</t>
  </si>
  <si>
    <t>Newark Valley</t>
  </si>
  <si>
    <t>Owego-Apalachin</t>
  </si>
  <si>
    <t>Spencer-Van Etten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</si>
  <si>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</si>
  <si>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</si>
  <si>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</si>
  <si>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</si>
  <si>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</si>
  <si>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</si>
  <si>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</si>
  <si>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</si>
  <si>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Rondout Valley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</si>
  <si>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</si>
  <si>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</si>
  <si>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</si>
  <si>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</si>
  <si>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</si>
  <si>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</si>
  <si>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</si>
  <si>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</si>
  <si>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 City</t>
  </si>
  <si>
    <t>Johnsburg</t>
  </si>
  <si>
    <t>Lake George</t>
  </si>
  <si>
    <t>Hadley-Luzerne</t>
  </si>
  <si>
    <t>Queensbury</t>
  </si>
  <si>
    <t>Glens Falls Common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</si>
  <si>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</si>
  <si>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</si>
  <si>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</si>
  <si>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</si>
  <si>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</si>
  <si>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</si>
  <si>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</si>
  <si>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</si>
  <si>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</si>
  <si>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Cambridge</t>
  </si>
  <si>
    <t>Whitehall</t>
  </si>
  <si>
    <t>Newark</t>
  </si>
  <si>
    <t>Clyde-Savannah</t>
  </si>
  <si>
    <t>Lyons</t>
  </si>
  <si>
    <t>Marion</t>
  </si>
  <si>
    <t>Palmyra-Macedon</t>
  </si>
  <si>
    <t>Gananda</t>
  </si>
  <si>
    <t>Sodus</t>
  </si>
  <si>
    <t>Williamson</t>
  </si>
  <si>
    <t>North Rose-Wolcott</t>
  </si>
  <si>
    <t>Red Creek</t>
  </si>
  <si>
    <t>Katonah-Lewisboro</t>
  </si>
  <si>
    <t>Bedford</t>
  </si>
  <si>
    <t>Croton-Harmon</t>
  </si>
  <si>
    <t>Hendrick Hudson</t>
  </si>
  <si>
    <t>Eastchester</t>
  </si>
  <si>
    <t>Tuckahoe</t>
  </si>
  <si>
    <t>Bronxville</t>
  </si>
  <si>
    <t>Tarrytown</t>
  </si>
  <si>
    <t>Irvington</t>
  </si>
  <si>
    <t>Dobbs Ferry</t>
  </si>
  <si>
    <t>Hastings-On-Hudson</t>
  </si>
  <si>
    <t>Ardsley</t>
  </si>
  <si>
    <t>Edgemont</t>
  </si>
  <si>
    <t>Greenburgh</t>
  </si>
  <si>
    <t>Elmsford</t>
  </si>
  <si>
    <t>Harrison</t>
  </si>
  <si>
    <t>Mamaroneck</t>
  </si>
  <si>
    <t>Mt Pleasant</t>
  </si>
  <si>
    <t>Pocantico Hills</t>
  </si>
  <si>
    <t>Valhalla</t>
  </si>
  <si>
    <t>Pleasantville</t>
  </si>
  <si>
    <t>Mt Vernon</t>
  </si>
  <si>
    <t>Chappaqua</t>
  </si>
  <si>
    <t>New Rochelle</t>
  </si>
  <si>
    <t>Byram Hills</t>
  </si>
  <si>
    <t>North Salem</t>
  </si>
  <si>
    <t>Half-Day to Full-Day Conversions</t>
  </si>
  <si>
    <t>Sheet Name</t>
  </si>
  <si>
    <t>Column Location</t>
  </si>
  <si>
    <t>Row Location</t>
  </si>
  <si>
    <t>XML Selection</t>
  </si>
  <si>
    <t>G</t>
  </si>
  <si>
    <t>BEDS Code</t>
  </si>
  <si>
    <t>212101</t>
  </si>
  <si>
    <t>Central Valley</t>
  </si>
  <si>
    <t>271201</t>
  </si>
  <si>
    <t>Oppenheim-Ephratah-St. Johnsville</t>
  </si>
  <si>
    <t xml:space="preserve">&lt;?xml version="1.0"?&gt;
&lt;eds_sed_import_selection&gt;&lt;specifications&gt;&lt;sheet_name&gt;Sheet2&lt;/sheet_name&gt;&lt;imp_col_loc&gt;G&lt;/imp_col_loc&gt;&lt;imp_row_loc&gt;2&lt;/imp_row_loc&gt;&lt;sed_name&gt;N&lt;/sed_name&gt;&lt;merged_districts&gt;Y&lt;/merged_districts&gt;&lt;group_by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764&lt;/id&gt;&lt;dec_place&gt;2&lt;/dec_place&gt;&lt;aggr&gt;&lt;/aggr&gt;&lt;eventid&gt;51103&lt;/eventid&gt;&lt;/c&gt;&lt;c&gt;&lt;type&gt;COMPONENT&lt;/type&gt;&lt;id&gt;764&lt;/id&gt;&lt;dec_place&gt;2&lt;/dec_place&gt;&lt;aggr&gt;&lt;/aggr&gt;&lt;eventid&gt;51100&lt;/eventid&gt;&lt;/c&gt;&lt;c&gt;&lt;type&gt;COMPONENT&lt;/type&gt;&lt;id&gt;974&lt;/id&gt;&lt;dec_place&gt;0&lt;/dec_place&gt;&lt;aggr&gt;SUM&lt;/aggr&gt;&lt;eventid&gt;51100&lt;/eventid&gt;&lt;/c&gt;&lt;/columns&gt;&lt;filter type="BEDS_CODE" id="0" sort_by="BEDS_CODE"/&gt;&lt;/eds_sed_import_selection&gt;
</t>
  </si>
  <si>
    <t>A</t>
  </si>
  <si>
    <t xml:space="preserve">&lt;?xml version="1.0"?&gt;
&lt;eds_sed_import_selection&gt;&lt;specifications&gt;&lt;sheet_name&gt;Sheet3&lt;/sheet_name&gt;&lt;imp_col_loc&gt;A&lt;/imp_col_loc&gt;&lt;imp_row_loc&gt;1&lt;/imp_row_loc&gt;&lt;sed_name&gt;N&lt;/sed_name&gt;&lt;merged_districts&gt;Y&lt;/merged_districts&gt;&lt;group_by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764&lt;/id&gt;&lt;dec_place&gt;2&lt;/dec_place&gt;&lt;aggr&gt;&lt;/aggr&gt;&lt;eventid&gt;51101&lt;/eventid&gt;&lt;/c&gt;&lt;/columns&gt;&lt;filter type="BEDS_CODE" id="0" sort_by="BEDS_CODE"/&gt;&lt;/eds_sed_import_selection&gt;
</t>
  </si>
  <si>
    <t>Prorated Year One Grant Amount</t>
  </si>
  <si>
    <t>Annualized Grant Amount</t>
  </si>
  <si>
    <t>Number Total of Placements</t>
  </si>
  <si>
    <t>Four-Year-Old Student Subtotal</t>
  </si>
  <si>
    <t>Three-Year-Old Student Subtotal</t>
  </si>
  <si>
    <t>POTENTIAL GRANT AWARD TOTAL</t>
  </si>
  <si>
    <t>FOUR-YEAR-OLD STUDENTS</t>
  </si>
  <si>
    <t>4b.  Enter the number of days the new four-year-old placements will be in operation.</t>
  </si>
  <si>
    <t>5b.  Enter the number of days the new three-year-old placements will be in operation.</t>
  </si>
  <si>
    <t>1.  Enter the first six digits of the school district BEDS code.</t>
  </si>
  <si>
    <t>4a.  Enter the number of four-year old placements to be created by type.</t>
  </si>
  <si>
    <t>5a.  Enter the number of three-year old placements to be created by type.</t>
  </si>
  <si>
    <t>Total</t>
  </si>
  <si>
    <t>M</t>
  </si>
  <si>
    <t xml:space="preserve">&lt;?xml version="1.0"?&gt;
&lt;eds_sed_import_selection&gt;&lt;specifications&gt;&lt;sheet_name&gt;Backup&lt;/sheet_name&gt;&lt;imp_col_loc&gt;M&lt;/imp_col_loc&gt;&lt;imp_row_loc&gt;1&lt;/imp_row_loc&gt;&lt;sed_name&gt;N&lt;/sed_name&gt;&lt;merged_districts&gt;Y&lt;/merged_districts&gt;&lt;group_by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/columns&gt;&lt;filter type="BEDS_CODE" id="0" sort_by="BEDS_CODE"/&gt;&lt;/eds_sed_import_selection&gt;
</t>
  </si>
  <si>
    <t xml:space="preserve">APPENDIX C: EPK3 GRANT CALCULATOR </t>
  </si>
  <si>
    <t>2.  Enter the number of four-year-old placements offered in 2017-18.</t>
  </si>
  <si>
    <t>3.  Enter the number of three-year-old placements offered in 2017-18.</t>
  </si>
  <si>
    <t xml:space="preserve">Directions: In the blue boxes provide the following information - </t>
  </si>
  <si>
    <r>
      <t xml:space="preserve">THREE-YEAR-OLD STUDENTS </t>
    </r>
    <r>
      <rPr>
        <b/>
        <i/>
        <sz val="11"/>
        <rFont val="Arial"/>
        <family val="2"/>
      </rPr>
      <t xml:space="preserve">
</t>
    </r>
    <r>
      <rPr>
        <b/>
        <sz val="8"/>
        <rFont val="Arial"/>
        <family val="2"/>
      </rPr>
      <t>(Eligible school districts may ONLY apply for as many full-day or half-day placements for three-year old students as it plans to offer for four-year old students with this grant or other funding)</t>
    </r>
  </si>
  <si>
    <t>E(WM0038) 05 2018-19 NEEDS RESOURCE INDEX (ENI/CWR)</t>
  </si>
  <si>
    <t>F(PK0044) 02 2006-07 UPK GRANT PER PUPIL</t>
  </si>
  <si>
    <t>G(OP0069) 02 2018-19 SELECTED FOUNDATION AID PER PUPIL</t>
  </si>
  <si>
    <t>H(FL0035) 02 2018-19 SELECTED UPK GRANT PER PUPIL</t>
  </si>
  <si>
    <t>ALBANY</t>
  </si>
  <si>
    <t>BERNE KNOX</t>
  </si>
  <si>
    <t>BETHLEHEM</t>
  </si>
  <si>
    <t>RAVENA COEYMAN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</si>
  <si>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</si>
  <si>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</si>
  <si>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</si>
  <si>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</si>
  <si>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</si>
  <si>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</si>
  <si>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</si>
  <si>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</si>
  <si>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</si>
  <si>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</si>
  <si>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</si>
  <si>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</si>
  <si>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</si>
  <si>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</si>
  <si>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</si>
  <si>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</si>
  <si>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</si>
  <si>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</si>
  <si>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</si>
  <si>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BOLIVAR-RICHBG</t>
  </si>
  <si>
    <t>CHENANGO FORKS</t>
  </si>
  <si>
    <t>BINGHAMTON</t>
  </si>
  <si>
    <t>HARPURSVILLE</t>
  </si>
  <si>
    <t>SUSQUEHANNA VA</t>
  </si>
  <si>
    <t>CHENANGO VALLE</t>
  </si>
  <si>
    <t>MAINE ENDWELL</t>
  </si>
  <si>
    <t>DEPOSIT</t>
  </si>
  <si>
    <t>WHITNEY POINT</t>
  </si>
  <si>
    <t>UNION-ENDICOTT</t>
  </si>
  <si>
    <t>JOHNSON   CITY</t>
  </si>
  <si>
    <t>VESTAL</t>
  </si>
  <si>
    <t>WINDSOR</t>
  </si>
  <si>
    <t>WEST VALLEY</t>
  </si>
  <si>
    <t>ALLEGANY-LIMES</t>
  </si>
  <si>
    <t>ELLICOTTVILLE</t>
  </si>
  <si>
    <t>FRANKLINVILLE</t>
  </si>
  <si>
    <t>HINSDALE</t>
  </si>
  <si>
    <t>CATTARAUGUS-LI</t>
  </si>
  <si>
    <t>OLEAN</t>
  </si>
  <si>
    <t>GOWANDA</t>
  </si>
  <si>
    <t>PORTVILLE</t>
  </si>
  <si>
    <t>RANDOLPH</t>
  </si>
  <si>
    <t>SALAMANCA</t>
  </si>
  <si>
    <t>YORKSHRE-PIONE</t>
  </si>
  <si>
    <t>AUBURN</t>
  </si>
  <si>
    <t>WEEDSPORT</t>
  </si>
  <si>
    <t>CATO MERIDIAN</t>
  </si>
  <si>
    <t>SOUTHERN CAYUG</t>
  </si>
  <si>
    <t>PORT BYRON</t>
  </si>
  <si>
    <t>MORAVIA</t>
  </si>
  <si>
    <t>UNION SPRINGS</t>
  </si>
  <si>
    <t>SOUTHWESTERN</t>
  </si>
  <si>
    <t>FREWSBURG</t>
  </si>
  <si>
    <t>CASSADAGA VALL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</si>
  <si>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</si>
  <si>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</si>
  <si>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</si>
  <si>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</si>
  <si>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</si>
  <si>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</si>
  <si>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</si>
  <si>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</si>
  <si>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</si>
  <si>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</si>
  <si>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</si>
  <si>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</si>
  <si>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</si>
  <si>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</si>
  <si>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</si>
  <si>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</si>
  <si>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</si>
  <si>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ELMIRA HEIGHTS</t>
  </si>
  <si>
    <t>AFTON</t>
  </si>
  <si>
    <t>BAINBRIDGE GUI</t>
  </si>
  <si>
    <t>GREENE</t>
  </si>
  <si>
    <t>UNADILLA</t>
  </si>
  <si>
    <t>NORWICH</t>
  </si>
  <si>
    <t>GRGETWN-SO OTS</t>
  </si>
  <si>
    <t>OXFORD</t>
  </si>
  <si>
    <t>SHERBURNE EARL</t>
  </si>
  <si>
    <t>AUSABLE VALLEY</t>
  </si>
  <si>
    <t>BEEKMANTOWN</t>
  </si>
  <si>
    <t>NORTHEASTERN</t>
  </si>
  <si>
    <t>CHAZY</t>
  </si>
  <si>
    <t>NORTHRN ADIRON</t>
  </si>
  <si>
    <t>PERU</t>
  </si>
  <si>
    <t>PLATTSBURGH</t>
  </si>
  <si>
    <t>SARANAC</t>
  </si>
  <si>
    <t>COPAKE-TACONIC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</si>
  <si>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</si>
  <si>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</si>
  <si>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</si>
  <si>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</si>
  <si>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</si>
  <si>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</si>
  <si>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</si>
  <si>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</si>
  <si>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</si>
  <si>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</si>
  <si>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</si>
  <si>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</si>
  <si>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CHARLOTTE VALL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</si>
  <si>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</si>
  <si>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</si>
  <si>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</si>
  <si>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</si>
  <si>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</si>
  <si>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</si>
  <si>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</si>
  <si>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</si>
  <si>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</si>
  <si>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</si>
  <si>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</si>
  <si>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</si>
  <si>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</si>
  <si>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</si>
  <si>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</si>
  <si>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</si>
  <si>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</si>
  <si>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</si>
  <si>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</si>
  <si>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</si>
  <si>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</si>
  <si>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</si>
  <si>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</si>
  <si>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</si>
  <si>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</si>
  <si>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</si>
  <si>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</si>
  <si>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</si>
  <si>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</si>
  <si>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</si>
  <si>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CLEVELAND HILL</t>
  </si>
  <si>
    <t>DEPEW</t>
  </si>
  <si>
    <t>SLOAN</t>
  </si>
  <si>
    <t>CLARENCE</t>
  </si>
  <si>
    <t>SPRINGVILLE-GR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</si>
  <si>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</si>
  <si>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</si>
  <si>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</si>
  <si>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</si>
  <si>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</si>
  <si>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</si>
  <si>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</si>
  <si>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</si>
  <si>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</si>
  <si>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</si>
  <si>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</si>
  <si>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</si>
  <si>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</si>
  <si>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</si>
  <si>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</si>
  <si>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</si>
  <si>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ELIZABETHTOWN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</si>
  <si>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</si>
  <si>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</si>
  <si>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</si>
  <si>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</si>
  <si>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</si>
  <si>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</si>
  <si>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</si>
  <si>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</si>
  <si>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</si>
  <si>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</si>
  <si>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</si>
  <si>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</si>
  <si>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</si>
  <si>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</si>
  <si>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BRUSHTON MOIRA</t>
  </si>
  <si>
    <t>ST REGIS FALLS</t>
  </si>
  <si>
    <t>WHEELERVILLE</t>
  </si>
  <si>
    <t>GLOVERSVILLE</t>
  </si>
  <si>
    <t>JOHNSTOWN</t>
  </si>
  <si>
    <t>MAYFIELD</t>
  </si>
  <si>
    <t>NORTHVILLE</t>
  </si>
  <si>
    <t>BROADALBIN-PER</t>
  </si>
  <si>
    <t>ALEXANDER</t>
  </si>
  <si>
    <t>BATAVIA</t>
  </si>
  <si>
    <t>BYRON BERGEN</t>
  </si>
  <si>
    <t>ELBA</t>
  </si>
  <si>
    <t>LE ROY</t>
  </si>
  <si>
    <t>OAKFIELD ALABA</t>
  </si>
  <si>
    <t>PAVILION</t>
  </si>
  <si>
    <t>PEMBROKE</t>
  </si>
  <si>
    <t>CAIRO-DURHAM</t>
  </si>
  <si>
    <t>CATSKILL</t>
  </si>
  <si>
    <t>COXSACKIE ATHE</t>
  </si>
  <si>
    <t>GREENVILLE</t>
  </si>
  <si>
    <t>HUNTER TANNERS</t>
  </si>
  <si>
    <t>WINDHAM ASHLAN</t>
  </si>
  <si>
    <t>INDIAN LAKE</t>
  </si>
  <si>
    <t>LAKE PLEASANT</t>
  </si>
  <si>
    <t>LONG LAKE</t>
  </si>
  <si>
    <t>WELLS</t>
  </si>
  <si>
    <t>WEST CANADA VA</t>
  </si>
  <si>
    <t>FRANKFORT-SCHU</t>
  </si>
  <si>
    <t>HERKIMER</t>
  </si>
  <si>
    <t>LITTLE FALLS</t>
  </si>
  <si>
    <t>DOLGEVILLE</t>
  </si>
  <si>
    <t>POLAND</t>
  </si>
  <si>
    <t>VAN HORNSVILLE</t>
  </si>
  <si>
    <t>TOWN OF WEBB</t>
  </si>
  <si>
    <t>MT MARKHAM CSD</t>
  </si>
  <si>
    <t>CENTRAL VALLEY</t>
  </si>
  <si>
    <t>S. JEFFERSON</t>
  </si>
  <si>
    <t>ALEXANDRIA</t>
  </si>
  <si>
    <t>INDIAN RIVER</t>
  </si>
  <si>
    <t>GENERAL BROWN</t>
  </si>
  <si>
    <t>THOUSAND ISLAN</t>
  </si>
  <si>
    <t>BELLEVILLE-HEN</t>
  </si>
  <si>
    <t>SACKETS HARBOR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</si>
  <si>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</si>
  <si>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</si>
  <si>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</si>
  <si>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</si>
  <si>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</si>
  <si>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</si>
  <si>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</si>
  <si>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</si>
  <si>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</si>
  <si>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</si>
  <si>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CALEDONIA MUMF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</si>
  <si>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</si>
  <si>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</si>
  <si>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</si>
  <si>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</si>
  <si>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</si>
  <si>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</si>
  <si>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</si>
  <si>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</si>
  <si>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</si>
  <si>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MORRISVILLE EA</t>
  </si>
  <si>
    <t>HAMILTON</t>
  </si>
  <si>
    <t>CANASTOTA</t>
  </si>
  <si>
    <t>MADISON</t>
  </si>
  <si>
    <t>ONEIDA CITY</t>
  </si>
  <si>
    <t>STOCKBRIDGE VA</t>
  </si>
  <si>
    <t>CHITTENANGO</t>
  </si>
  <si>
    <t>BRIGHTON</t>
  </si>
  <si>
    <t>GATES CHILI</t>
  </si>
  <si>
    <t>GREECE</t>
  </si>
  <si>
    <t>E. IRONDEQUOIT</t>
  </si>
  <si>
    <t>W. IRONDEQUOIT</t>
  </si>
  <si>
    <t>HONEOYE FALLS</t>
  </si>
  <si>
    <t>SPENCERPORT</t>
  </si>
  <si>
    <t>HILTON</t>
  </si>
  <si>
    <t>PENFIELD</t>
  </si>
  <si>
    <t>FAIRPORT</t>
  </si>
  <si>
    <t>EAST ROCHESTER</t>
  </si>
  <si>
    <t>PITTSFORD</t>
  </si>
  <si>
    <t>CHURCHVILLE CH</t>
  </si>
  <si>
    <t>ROCHESTER</t>
  </si>
  <si>
    <t>RUSH HENRIETTA</t>
  </si>
  <si>
    <t>BROCKPORT</t>
  </si>
  <si>
    <t>WEBSTER</t>
  </si>
  <si>
    <t>WHEATLAND CHIL</t>
  </si>
  <si>
    <t>AMSTERDAM</t>
  </si>
  <si>
    <t>CANAJOHARIE</t>
  </si>
  <si>
    <t>FONDA FULTONVI</t>
  </si>
  <si>
    <t>FORT PLAIN</t>
  </si>
  <si>
    <t>OP-EPH-ST JHNS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</si>
  <si>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</si>
  <si>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</si>
  <si>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</si>
  <si>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</si>
  <si>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</si>
  <si>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</si>
  <si>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</si>
  <si>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</si>
  <si>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</si>
  <si>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</si>
  <si>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</si>
  <si>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</si>
  <si>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</si>
  <si>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V STR THIRTEEN</t>
  </si>
  <si>
    <t>HEWLETT WOODME</t>
  </si>
  <si>
    <t>LAWRENCE</t>
  </si>
  <si>
    <t>ELMONT</t>
  </si>
  <si>
    <t>FRANKLIN SQUAR</t>
  </si>
  <si>
    <t>GARDEN CITY</t>
  </si>
  <si>
    <t>EAST ROCKAWAY</t>
  </si>
  <si>
    <t>LYNBROOK</t>
  </si>
  <si>
    <t>ROCKVILLE CENT</t>
  </si>
  <si>
    <t>FLORAL PARK</t>
  </si>
  <si>
    <t>WANTAGH</t>
  </si>
  <si>
    <t>V STR TWENTY-F</t>
  </si>
  <si>
    <t>MERRICK</t>
  </si>
  <si>
    <t>ISLAND TREES</t>
  </si>
  <si>
    <t>WEST HEMPSTEAD</t>
  </si>
  <si>
    <t>NORTH MERRICK</t>
  </si>
  <si>
    <t>VALLEY STR UF</t>
  </si>
  <si>
    <t>ISLAND PARK</t>
  </si>
  <si>
    <t>VALLEY STR CHS</t>
  </si>
  <si>
    <t>SEWANHAKA</t>
  </si>
  <si>
    <t>BELLMORE-MERRI</t>
  </si>
  <si>
    <t>LONG BEACH</t>
  </si>
  <si>
    <t>WESTBURY</t>
  </si>
  <si>
    <t>EAST WILLISTON</t>
  </si>
  <si>
    <t>ROSLYN</t>
  </si>
  <si>
    <t>PORT WASHINGTO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</si>
  <si>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</si>
  <si>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</si>
  <si>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</si>
  <si>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</si>
  <si>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</si>
  <si>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</si>
  <si>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</si>
  <si>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</si>
  <si>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</si>
  <si>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</si>
  <si>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</si>
  <si>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</si>
  <si>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</si>
  <si>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</si>
  <si>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</si>
  <si>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</si>
  <si>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</si>
  <si>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</si>
  <si>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LEWISTON PORTE</t>
  </si>
  <si>
    <t>LOCKPORT</t>
  </si>
  <si>
    <t>NEWFANE</t>
  </si>
  <si>
    <t>NIAGARA WHEATF</t>
  </si>
  <si>
    <t>NIAGARA FALLS</t>
  </si>
  <si>
    <t>N. TONAWANDA</t>
  </si>
  <si>
    <t>STARPOINT</t>
  </si>
  <si>
    <t>ROYALTON HARTL</t>
  </si>
  <si>
    <t>BARKER</t>
  </si>
  <si>
    <t>WILSON</t>
  </si>
  <si>
    <t>ADIRONDACK</t>
  </si>
  <si>
    <t>CAMDEN</t>
  </si>
  <si>
    <t>CLINTON</t>
  </si>
  <si>
    <t>NEW HARTFORD</t>
  </si>
  <si>
    <t>NEW YORK MILLS</t>
  </si>
  <si>
    <t>SAUQUOIT VALLE</t>
  </si>
  <si>
    <t>REMSEN</t>
  </si>
  <si>
    <t>ROME</t>
  </si>
  <si>
    <t>WATERVILLE</t>
  </si>
  <si>
    <t>SHERRILL</t>
  </si>
  <si>
    <t>HOLLAND PATENT</t>
  </si>
  <si>
    <t>UTICA</t>
  </si>
  <si>
    <t>WESTMORELAND</t>
  </si>
  <si>
    <t>ORISKANY</t>
  </si>
  <si>
    <t>WHITESBORO</t>
  </si>
  <si>
    <t>WEST GENESEE</t>
  </si>
  <si>
    <t>NORTH SYRACUSE</t>
  </si>
  <si>
    <t>E SYRACUSE-MIN</t>
  </si>
  <si>
    <t>JAMESVILLE-DEW</t>
  </si>
  <si>
    <t>JORDAN ELBRIDG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</si>
  <si>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</si>
  <si>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</si>
  <si>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</si>
  <si>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</si>
  <si>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</si>
  <si>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</si>
  <si>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</si>
  <si>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</si>
  <si>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</si>
  <si>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</si>
  <si>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</si>
  <si>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</si>
  <si>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</si>
  <si>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</si>
  <si>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EAST BLOOMFIEL</t>
  </si>
  <si>
    <t>GENEVA</t>
  </si>
  <si>
    <t>GORHAM-MIDDLES</t>
  </si>
  <si>
    <t>MANCHSTR-SHRTS</t>
  </si>
  <si>
    <t>NAPLES</t>
  </si>
  <si>
    <t>PHELPS-CLIFTON</t>
  </si>
  <si>
    <t>HONEOYE</t>
  </si>
  <si>
    <t>VICTOR</t>
  </si>
  <si>
    <t>WASHINGTONVILL</t>
  </si>
  <si>
    <t>CHESTER</t>
  </si>
  <si>
    <t>CORNWALL</t>
  </si>
  <si>
    <t>PINE BUSH</t>
  </si>
  <si>
    <t>GOSHEN</t>
  </si>
  <si>
    <t>HIGHLAND FALLS</t>
  </si>
  <si>
    <t>MIDDLETOWN</t>
  </si>
  <si>
    <t>MINISINK VALLE</t>
  </si>
  <si>
    <t>MONROE WOODBUR</t>
  </si>
  <si>
    <t>KIRYAS JOEL</t>
  </si>
  <si>
    <t>VALLEY-MONTGMR</t>
  </si>
  <si>
    <t>NEWBURGH</t>
  </si>
  <si>
    <t>PORT JERVIS</t>
  </si>
  <si>
    <t>TUXEDO</t>
  </si>
  <si>
    <t>WARWICK VALLEY</t>
  </si>
  <si>
    <t>GREENWOOD LAKE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</si>
  <si>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</si>
  <si>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</si>
  <si>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</si>
  <si>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</si>
  <si>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</si>
  <si>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</si>
  <si>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</si>
  <si>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</si>
  <si>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</si>
  <si>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CENTRAL SQUARE</t>
  </si>
  <si>
    <t>MEXICO</t>
  </si>
  <si>
    <t>OSWEGO</t>
  </si>
  <si>
    <t>PULASKI</t>
  </si>
  <si>
    <t>SANDY CREEK</t>
  </si>
  <si>
    <t>PHOENIX</t>
  </si>
  <si>
    <t>GLBTSVLLE-MT U</t>
  </si>
  <si>
    <t>EDMESTON</t>
  </si>
  <si>
    <t>LAURENS</t>
  </si>
  <si>
    <t>SCHENEVUS</t>
  </si>
  <si>
    <t>MILFORD</t>
  </si>
  <si>
    <t>MORRIS</t>
  </si>
  <si>
    <t>ONEONTA</t>
  </si>
  <si>
    <t>OTEGO-UNADILLA</t>
  </si>
  <si>
    <t>COOPERSTOWN</t>
  </si>
  <si>
    <t>RICHFIELD SPRI</t>
  </si>
  <si>
    <t>CHERRY VLY-SPR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</si>
  <si>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</si>
  <si>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</si>
  <si>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</si>
  <si>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</si>
  <si>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</si>
  <si>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</si>
  <si>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</si>
  <si>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</si>
  <si>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BRUNSWICK CENT</t>
  </si>
  <si>
    <t>EAST GREENBUSH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</si>
  <si>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</si>
  <si>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</si>
  <si>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</si>
  <si>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</si>
  <si>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</si>
  <si>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</si>
  <si>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</si>
  <si>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</si>
  <si>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</si>
  <si>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</si>
  <si>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</si>
  <si>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</si>
  <si>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</si>
  <si>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</si>
  <si>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SUFFERN</t>
  </si>
  <si>
    <t>EAST RAMAPO</t>
  </si>
  <si>
    <t>BRASHER FALLS</t>
  </si>
  <si>
    <t>CANTON</t>
  </si>
  <si>
    <t>CLIFTON FINE</t>
  </si>
  <si>
    <t>COLTON PIERREP</t>
  </si>
  <si>
    <t>GOUVERNEUR</t>
  </si>
  <si>
    <t>HAMMOND</t>
  </si>
  <si>
    <t>HERMON DEKALB</t>
  </si>
  <si>
    <t>LISBON</t>
  </si>
  <si>
    <t>MADRID WADDING</t>
  </si>
  <si>
    <t>MASSENA</t>
  </si>
  <si>
    <t>MORRISTOWN</t>
  </si>
  <si>
    <t>NORWOOD NORFOL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</si>
  <si>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</si>
  <si>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</si>
  <si>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</si>
  <si>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</si>
  <si>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</si>
  <si>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</si>
  <si>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</si>
  <si>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</si>
  <si>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</si>
  <si>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</si>
  <si>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</si>
  <si>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</si>
  <si>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S. GLENS FALLS</t>
  </si>
  <si>
    <t>SCHUYLERVILLE</t>
  </si>
  <si>
    <t>SARATOGA SPRIN</t>
  </si>
  <si>
    <t>STILLWATER</t>
  </si>
  <si>
    <t>WATERFORD</t>
  </si>
  <si>
    <t>DUANESBURG</t>
  </si>
  <si>
    <t>SCOTIA GLENVIL</t>
  </si>
  <si>
    <t>NISKAYUNA</t>
  </si>
  <si>
    <t>SCHALMONT</t>
  </si>
  <si>
    <t>MOHONASEN</t>
  </si>
  <si>
    <t>SCHENECTADY</t>
  </si>
  <si>
    <t>GILBOA CONESVI</t>
  </si>
  <si>
    <t>JEFFERSON</t>
  </si>
  <si>
    <t>MIDDLEBURGH</t>
  </si>
  <si>
    <t>COBLESKL-RICHM</t>
  </si>
  <si>
    <t>SCHOHARIE</t>
  </si>
  <si>
    <t>SHARON SPRINGS</t>
  </si>
  <si>
    <t>ODESSA MONTOUR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</si>
  <si>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</si>
  <si>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</si>
  <si>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</si>
  <si>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</si>
  <si>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</si>
  <si>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</si>
  <si>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</si>
  <si>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</si>
  <si>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</si>
  <si>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CAMPBELL-SAVON</t>
  </si>
  <si>
    <t>CORNING</t>
  </si>
  <si>
    <t>CANISTEO-GREEN</t>
  </si>
  <si>
    <t>HORNELL</t>
  </si>
  <si>
    <t>ARKPORT</t>
  </si>
  <si>
    <t>PRATTSBURG</t>
  </si>
  <si>
    <t>JASPER-TRPSBRG</t>
  </si>
  <si>
    <t>HAMMONDSPORT</t>
  </si>
  <si>
    <t>WAYLAND-COHOCT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</si>
  <si>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</si>
  <si>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</si>
  <si>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</si>
  <si>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</si>
  <si>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</si>
  <si>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</si>
  <si>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</si>
  <si>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</si>
  <si>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</si>
  <si>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</si>
  <si>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</si>
  <si>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PORT JEFFERSON</t>
  </si>
  <si>
    <t>MOUNT SINAI</t>
  </si>
  <si>
    <t>MILLER PLACE</t>
  </si>
  <si>
    <t>ROCKY POINT</t>
  </si>
  <si>
    <t>MIDDLE COUNTRY</t>
  </si>
  <si>
    <t>LONGWOOD</t>
  </si>
  <si>
    <t>PATCHOGUE-MEDF</t>
  </si>
  <si>
    <t>WILLIAM FLOYD</t>
  </si>
  <si>
    <t>CENTER MORICHE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</si>
  <si>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</si>
  <si>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</si>
  <si>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</si>
  <si>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</si>
  <si>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</si>
  <si>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</si>
  <si>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</si>
  <si>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</si>
  <si>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COLD SPRING HA</t>
  </si>
  <si>
    <t>HUNTINGTON</t>
  </si>
  <si>
    <t>NORTHPORT</t>
  </si>
  <si>
    <t>HALF HOLLOW HI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</si>
  <si>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</si>
  <si>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</si>
  <si>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</si>
  <si>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</si>
  <si>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</si>
  <si>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</si>
  <si>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</si>
  <si>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BAYPORT BLUE P</t>
  </si>
  <si>
    <t>HAUPPAUGE</t>
  </si>
  <si>
    <t>CONNETQUOT</t>
  </si>
  <si>
    <t>WEST ISLIP</t>
  </si>
  <si>
    <t>BRENTWOOD</t>
  </si>
  <si>
    <t>CENTRAL ISLIP</t>
  </si>
  <si>
    <t>FIRE ISLAND</t>
  </si>
  <si>
    <t>SHOREHAM-WADIN</t>
  </si>
  <si>
    <t>RIVERHEAD</t>
  </si>
  <si>
    <t>SHELTER ISLAND</t>
  </si>
  <si>
    <t>SMITHTOWN</t>
  </si>
  <si>
    <t>KINGS PARK</t>
  </si>
  <si>
    <t>REMSENBURG</t>
  </si>
  <si>
    <t>WESTHAMPTON BE</t>
  </si>
  <si>
    <t>QUOGUE</t>
  </si>
  <si>
    <t>HAMPTON BAYS</t>
  </si>
  <si>
    <t>SOUTHAMPTON</t>
  </si>
  <si>
    <t>BRIDGEHAMPTON</t>
  </si>
  <si>
    <t>EASTPORT-SOUTH</t>
  </si>
  <si>
    <t>TUCKAHOE COMMO</t>
  </si>
  <si>
    <t>EAST QUOGUE</t>
  </si>
  <si>
    <t>OYSTERPONDS</t>
  </si>
  <si>
    <t>FISHERS ISLAND</t>
  </si>
  <si>
    <t>SOUTHOLD</t>
  </si>
  <si>
    <t>GREENPORT</t>
  </si>
  <si>
    <t>MATTITUCK-CUTC</t>
  </si>
  <si>
    <t>FALLSBURG</t>
  </si>
  <si>
    <t>ELDRED</t>
  </si>
  <si>
    <t>LIBERTY</t>
  </si>
  <si>
    <t>TRI VALLEY</t>
  </si>
  <si>
    <t>ROSCOE</t>
  </si>
  <si>
    <t>LIVINGSTON MAN</t>
  </si>
  <si>
    <t>MONTICELLO</t>
  </si>
  <si>
    <t>SULLIVAN WEST</t>
  </si>
  <si>
    <t>WAVERLY</t>
  </si>
  <si>
    <t>CANDOR</t>
  </si>
  <si>
    <t>NEWARK VALLEY</t>
  </si>
  <si>
    <t>OWEGO-APALACHI</t>
  </si>
  <si>
    <t>SPENCER VAN ET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</si>
  <si>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</si>
  <si>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</si>
  <si>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</si>
  <si>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</si>
  <si>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</si>
  <si>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</si>
  <si>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</si>
  <si>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</si>
  <si>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</si>
  <si>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RONDOUT VALLEY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</si>
  <si>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</si>
  <si>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</si>
  <si>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</si>
  <si>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</si>
  <si>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</si>
  <si>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</si>
  <si>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</si>
  <si>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</si>
  <si>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</si>
  <si>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</si>
  <si>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</si>
  <si>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HADLEY LUZERNE</t>
  </si>
  <si>
    <t>QUEENSBURY</t>
  </si>
  <si>
    <t>GLENS FALLS CO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</si>
  <si>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</si>
  <si>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</si>
  <si>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</si>
  <si>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</si>
  <si>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</si>
  <si>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</si>
  <si>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</si>
  <si>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</si>
  <si>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</si>
  <si>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</si>
  <si>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</si>
  <si>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</si>
  <si>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</si>
  <si>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CLYDE-SAVANNAH</t>
  </si>
  <si>
    <t>LYONS</t>
  </si>
  <si>
    <t>MARION</t>
  </si>
  <si>
    <t>WAYNE</t>
  </si>
  <si>
    <t>PALMYRA-MACEDO</t>
  </si>
  <si>
    <t>GANANDA</t>
  </si>
  <si>
    <t>SODUS</t>
  </si>
  <si>
    <t>WILLIAMSON</t>
  </si>
  <si>
    <t>N. ROSE-WOLCOT</t>
  </si>
  <si>
    <t>RED CREEK</t>
  </si>
  <si>
    <t>KATONAH LEWISB</t>
  </si>
  <si>
    <t>BEDFORD</t>
  </si>
  <si>
    <t>CROTON HARMON</t>
  </si>
  <si>
    <t>HENDRICK HUDSO</t>
  </si>
  <si>
    <t>EASTCHESTER</t>
  </si>
  <si>
    <t>TUCKAHOE</t>
  </si>
  <si>
    <t>BRONXVILLE</t>
  </si>
  <si>
    <t>TARRYTOWN</t>
  </si>
  <si>
    <t>IRVINGTON</t>
  </si>
  <si>
    <t>DOBBS FERRY</t>
  </si>
  <si>
    <t>HASTINGS ON HU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</si>
  <si>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</si>
  <si>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</si>
  <si>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</si>
  <si>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</si>
  <si>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</si>
  <si>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</si>
  <si>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</si>
  <si>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POCANTICO HILL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</si>
  <si>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</si>
  <si>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</si>
  <si>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</si>
  <si>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</si>
  <si>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</si>
  <si>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</si>
  <si>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</si>
  <si>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</si>
  <si>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BRIARCLIFF MAN</t>
  </si>
  <si>
    <t>PEEKSKILL</t>
  </si>
  <si>
    <t>PELHAM</t>
  </si>
  <si>
    <t>RYE</t>
  </si>
  <si>
    <t>RYE NECK</t>
  </si>
  <si>
    <t>PORT CHESTER</t>
  </si>
  <si>
    <t>BLIND BROOK-RY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</si>
  <si>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</si>
  <si>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</si>
  <si>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</si>
  <si>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</si>
  <si>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</si>
  <si>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</si>
  <si>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</si>
  <si>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</si>
  <si>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</si>
  <si>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</si>
  <si>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</si>
  <si>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</si>
  <si>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</si>
  <si>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999999</t>
  </si>
  <si>
    <t>STATE TOTALS</t>
  </si>
  <si>
    <t xml:space="preserve">DATABASE EDITION 0207B      MODEL EDITION PKRFP-1   0207B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</si>
  <si>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</si>
  <si>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</si>
  <si>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</si>
  <si>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</si>
  <si>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</si>
  <si>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>2018-19 Grant per Pupil (greater of Selected Foundation Aid per Pupil / 2 or 0607 Grant per Pupil</t>
  </si>
  <si>
    <t>2018-19 Needs Resource Index</t>
  </si>
  <si>
    <t>2006-07 UPK Grant per Pupil</t>
  </si>
  <si>
    <t>2018-19 Selected Foundation Aid per Pupil</t>
  </si>
  <si>
    <t>2018-19 Selected UPK Grant per Pupil</t>
  </si>
  <si>
    <t>BEDS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</si>
  <si>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 School District BEDS Code:</t>
    </r>
  </si>
  <si>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 xml:space="preserve"> Total Number of Four-Year-Old Prekindergarten Placements Offered in 2017-18:</t>
    </r>
  </si>
  <si>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 Total Number of Three-Year-Old Prekindergarten Placements Offered in 2017-18:</t>
    </r>
  </si>
  <si>
    <r>
      <rPr>
        <sz val="10"/>
        <color indexed="10"/>
        <rFont val="Arial"/>
        <family val="2"/>
      </rPr>
      <t xml:space="preserve">4a.      </t>
    </r>
    <r>
      <rPr>
        <sz val="10"/>
        <rFont val="Arial"/>
        <family val="2"/>
      </rPr>
      <t>Number of Four-Year-Old Placements</t>
    </r>
  </si>
  <si>
    <r>
      <rPr>
        <sz val="10"/>
        <color indexed="10"/>
        <rFont val="Arial"/>
        <family val="2"/>
      </rPr>
      <t>4b</t>
    </r>
    <r>
      <rPr>
        <sz val="10"/>
        <rFont val="Arial"/>
        <family val="2"/>
      </rPr>
      <t>.              Year One Number of Days in Operation (</t>
    </r>
    <r>
      <rPr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at least 90 days)</t>
    </r>
  </si>
  <si>
    <r>
      <rPr>
        <sz val="10"/>
        <color indexed="10"/>
        <rFont val="Arial"/>
        <family val="2"/>
      </rPr>
      <t xml:space="preserve">5a.     </t>
    </r>
    <r>
      <rPr>
        <sz val="10"/>
        <rFont val="Arial"/>
        <family val="2"/>
      </rPr>
      <t>Number of Three-Year-Old Placements</t>
    </r>
  </si>
  <si>
    <r>
      <rPr>
        <sz val="10"/>
        <color indexed="10"/>
        <rFont val="Arial"/>
        <family val="2"/>
      </rPr>
      <t xml:space="preserve">5b.              </t>
    </r>
    <r>
      <rPr>
        <sz val="10"/>
        <rFont val="Arial"/>
        <family val="2"/>
      </rPr>
      <t>Year One Number of Days in Operation (</t>
    </r>
    <r>
      <rPr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at least 90 days)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</si>
</sst>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;\(#,##0.00\)"/>
    <numFmt numFmtId="167" formatCode="#,##0;\(#,##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#,##0.0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33" borderId="10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left" vertical="center"/>
      <protection/>
    </xf>
    <xf numFmtId="0" fontId="5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3" fontId="6" fillId="10" borderId="15" xfId="0" applyNumberFormat="1" applyFont="1" applyFill="1" applyBorder="1" applyAlignment="1">
      <alignment horizontal="right" vertical="center" wrapText="1"/>
    </xf>
    <xf numFmtId="164" fontId="6" fillId="10" borderId="15" xfId="0" applyNumberFormat="1" applyFont="1" applyFill="1" applyBorder="1" applyAlignment="1">
      <alignment horizontal="right" vertical="center" wrapText="1"/>
    </xf>
    <xf numFmtId="164" fontId="6" fillId="10" borderId="16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 vertic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49" fontId="34" fillId="0" borderId="0" xfId="58" applyNumberFormat="1">
      <alignment/>
      <protection/>
    </xf>
    <xf numFmtId="0" fontId="34" fillId="0" borderId="0" xfId="58">
      <alignment/>
      <protection/>
    </xf>
    <xf numFmtId="49" fontId="34" fillId="0" borderId="0" xfId="58" applyNumberFormat="1" applyAlignment="1">
      <alignment wrapText="1"/>
      <protection/>
    </xf>
    <xf numFmtId="173" fontId="34" fillId="0" borderId="0" xfId="58" applyNumberFormat="1">
      <alignment/>
      <protection/>
    </xf>
    <xf numFmtId="4" fontId="34" fillId="0" borderId="0" xfId="58" applyNumberFormat="1">
      <alignment/>
      <protection/>
    </xf>
    <xf numFmtId="49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 vertical="center" wrapText="1"/>
    </xf>
    <xf numFmtId="0" fontId="35" fillId="0" borderId="0" xfId="58" applyFont="1" applyAlignment="1">
      <alignment wrapText="1"/>
      <protection/>
    </xf>
    <xf numFmtId="0" fontId="34" fillId="0" borderId="0" xfId="58" applyFill="1">
      <alignment/>
      <protection/>
    </xf>
    <xf numFmtId="49" fontId="34" fillId="0" borderId="0" xfId="58" applyNumberFormat="1" applyFill="1">
      <alignment/>
      <protection/>
    </xf>
    <xf numFmtId="173" fontId="34" fillId="0" borderId="0" xfId="58" applyNumberFormat="1" applyFill="1">
      <alignment/>
      <protection/>
    </xf>
    <xf numFmtId="4" fontId="34" fillId="0" borderId="0" xfId="58" applyNumberFormat="1" applyFill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7" applyAlignment="1">
      <alignment vertical="center"/>
      <protection/>
    </xf>
    <xf numFmtId="0" fontId="0" fillId="33" borderId="18" xfId="57" applyFill="1" applyBorder="1" applyAlignment="1">
      <alignment vertical="center"/>
      <protection/>
    </xf>
    <xf numFmtId="0" fontId="0" fillId="33" borderId="0" xfId="57" applyFill="1" applyAlignment="1">
      <alignment vertical="center"/>
      <protection/>
    </xf>
    <xf numFmtId="0" fontId="0" fillId="33" borderId="19" xfId="57" applyFill="1" applyBorder="1" applyAlignment="1">
      <alignment vertical="center"/>
      <protection/>
    </xf>
    <xf numFmtId="0" fontId="6" fillId="0" borderId="12" xfId="57" applyFont="1" applyBorder="1" applyAlignment="1">
      <alignment vertical="center"/>
      <protection/>
    </xf>
    <xf numFmtId="0" fontId="6" fillId="33" borderId="0" xfId="57" applyFont="1" applyFill="1" applyBorder="1" applyAlignment="1">
      <alignment horizontal="left" vertical="center"/>
      <protection/>
    </xf>
    <xf numFmtId="0" fontId="0" fillId="33" borderId="0" xfId="57" applyFill="1" applyBorder="1" applyAlignment="1">
      <alignment vertical="center"/>
      <protection/>
    </xf>
    <xf numFmtId="0" fontId="6" fillId="0" borderId="20" xfId="57" applyFont="1" applyBorder="1" applyAlignment="1">
      <alignment vertical="center"/>
      <protection/>
    </xf>
    <xf numFmtId="0" fontId="6" fillId="33" borderId="17" xfId="57" applyFont="1" applyFill="1" applyBorder="1" applyAlignment="1">
      <alignment horizontal="left" vertical="center"/>
      <protection/>
    </xf>
    <xf numFmtId="0" fontId="0" fillId="33" borderId="17" xfId="57" applyFill="1" applyBorder="1" applyAlignment="1">
      <alignment vertical="center"/>
      <protection/>
    </xf>
    <xf numFmtId="0" fontId="0" fillId="33" borderId="21" xfId="57" applyFill="1" applyBorder="1" applyAlignment="1">
      <alignment vertical="center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49" fontId="0" fillId="35" borderId="22" xfId="0" applyNumberFormat="1" applyFont="1" applyFill="1" applyBorder="1" applyAlignment="1" applyProtection="1" quotePrefix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" fontId="0" fillId="35" borderId="22" xfId="0" applyNumberFormat="1" applyFill="1" applyBorder="1" applyAlignment="1" applyProtection="1">
      <alignment vertical="center"/>
      <protection locked="0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29" xfId="0" applyFill="1" applyBorder="1" applyAlignment="1">
      <alignment vertical="center"/>
    </xf>
    <xf numFmtId="164" fontId="0" fillId="10" borderId="22" xfId="0" applyNumberFormat="1" applyFill="1" applyBorder="1" applyAlignment="1">
      <alignment vertical="center"/>
    </xf>
    <xf numFmtId="9" fontId="0" fillId="10" borderId="22" xfId="6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0" xfId="61" applyNumberFormat="1" applyFont="1" applyAlignment="1">
      <alignment vertical="center"/>
    </xf>
    <xf numFmtId="9" fontId="0" fillId="33" borderId="0" xfId="61" applyFont="1" applyFill="1" applyBorder="1" applyAlignment="1">
      <alignment vertical="center"/>
    </xf>
    <xf numFmtId="164" fontId="0" fillId="10" borderId="30" xfId="0" applyNumberFormat="1" applyFill="1" applyBorder="1" applyAlignment="1">
      <alignment vertical="center"/>
    </xf>
    <xf numFmtId="3" fontId="0" fillId="35" borderId="30" xfId="0" applyNumberFormat="1" applyFill="1" applyBorder="1" applyAlignment="1" applyProtection="1">
      <alignment vertical="center"/>
      <protection locked="0"/>
    </xf>
    <xf numFmtId="164" fontId="0" fillId="10" borderId="31" xfId="0" applyNumberForma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3" fontId="0" fillId="10" borderId="30" xfId="42" applyNumberFormat="1" applyFont="1" applyFill="1" applyBorder="1" applyAlignment="1">
      <alignment vertical="center"/>
    </xf>
    <xf numFmtId="165" fontId="0" fillId="33" borderId="0" xfId="0" applyNumberForma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164" fontId="5" fillId="10" borderId="22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33" xfId="0" applyFill="1" applyBorder="1" applyAlignment="1">
      <alignment vertical="center"/>
    </xf>
    <xf numFmtId="165" fontId="53" fillId="33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165" fontId="54" fillId="33" borderId="0" xfId="0" applyNumberFormat="1" applyFont="1" applyFill="1" applyBorder="1" applyAlignment="1">
      <alignment horizontal="left" vertical="center" wrapText="1"/>
    </xf>
    <xf numFmtId="165" fontId="54" fillId="33" borderId="13" xfId="0" applyNumberFormat="1" applyFont="1" applyFill="1" applyBorder="1" applyAlignment="1">
      <alignment horizontal="left" vertical="center" wrapText="1"/>
    </xf>
    <xf numFmtId="0" fontId="7" fillId="0" borderId="0" xfId="57" applyFont="1" applyAlignment="1">
      <alignment horizontal="center" vertical="center"/>
      <protection/>
    </xf>
    <xf numFmtId="0" fontId="11" fillId="0" borderId="36" xfId="57" applyFont="1" applyBorder="1" applyAlignment="1">
      <alignment horizontal="left" vertical="center"/>
      <protection/>
    </xf>
    <xf numFmtId="0" fontId="5" fillId="0" borderId="32" xfId="57" applyFont="1" applyBorder="1" applyAlignment="1">
      <alignment horizontal="left" vertical="center"/>
      <protection/>
    </xf>
    <xf numFmtId="0" fontId="5" fillId="0" borderId="37" xfId="57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P_Allocation" displayName="PP_Allocation" ref="B2:E676" comment="" totalsRowShown="0">
  <tableColumns count="4">
    <tableColumn id="1" name="BEDS Code"/>
    <tableColumn id="2" name="County"/>
    <tableColumn id="3" name="School District"/>
    <tableColumn id="4" name="2018-19 Grant per Pupil (greater of Selected Foundation Aid per Pupil / 2 or 0607 Grant per Pupi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G679" comment="" totalsRowShown="0">
  <autoFilter ref="B2:G679"/>
  <tableColumns count="6">
    <tableColumn id="1" name="BEDS"/>
    <tableColumn id="2" name="School District"/>
    <tableColumn id="3" name="2018-19 Needs Resource Index"/>
    <tableColumn id="4" name="2006-07 UPK Grant per Pupil"/>
    <tableColumn id="5" name="2018-19 Selected Foundation Aid per Pupil"/>
    <tableColumn id="6" name="2018-19 Selected UPK Grant per Pup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0"/>
  <sheetViews>
    <sheetView showGridLines="0" showRowColHeaders="0" tabSelected="1" zoomScale="115" zoomScaleNormal="115" workbookViewId="0" topLeftCell="A4">
      <selection activeCell="E16" sqref="E16"/>
    </sheetView>
  </sheetViews>
  <sheetFormatPr defaultColWidth="0" defaultRowHeight="12.75" zeroHeight="1"/>
  <cols>
    <col min="1" max="1" width="3.57421875" style="34" customWidth="1"/>
    <col min="2" max="2" width="17.00390625" style="34" customWidth="1"/>
    <col min="3" max="3" width="16.00390625" style="34" customWidth="1"/>
    <col min="4" max="4" width="1.57421875" style="34" customWidth="1"/>
    <col min="5" max="5" width="10.7109375" style="34" customWidth="1"/>
    <col min="6" max="6" width="1.28515625" style="34" customWidth="1"/>
    <col min="7" max="7" width="11.140625" style="34" customWidth="1"/>
    <col min="8" max="8" width="1.421875" style="34" customWidth="1"/>
    <col min="9" max="9" width="12.8515625" style="34" customWidth="1"/>
    <col min="10" max="10" width="1.57421875" style="34" customWidth="1"/>
    <col min="11" max="11" width="22.7109375" style="34" customWidth="1"/>
    <col min="12" max="12" width="1.7109375" style="34" customWidth="1"/>
    <col min="13" max="13" width="11.00390625" style="34" customWidth="1"/>
    <col min="14" max="14" width="1.57421875" style="34" customWidth="1"/>
    <col min="15" max="15" width="10.140625" style="34" bestFit="1" customWidth="1"/>
    <col min="16" max="16" width="3.421875" style="34" customWidth="1"/>
    <col min="17" max="16384" width="9.140625" style="34" hidden="1" customWidth="1"/>
  </cols>
  <sheetData>
    <row r="1" ht="12.75"/>
    <row r="2" spans="2:15" ht="15.7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2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8">
      <c r="B4" s="100" t="s">
        <v>1420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5" ht="13.5" thickBo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8.75" thickBot="1">
      <c r="B6" s="101" t="s">
        <v>1423</v>
      </c>
      <c r="C6" s="102"/>
      <c r="D6" s="102"/>
      <c r="E6" s="102"/>
      <c r="F6" s="102"/>
      <c r="G6" s="102"/>
      <c r="H6" s="102"/>
      <c r="I6" s="102"/>
      <c r="J6" s="102"/>
      <c r="K6" s="103"/>
      <c r="L6" s="36"/>
      <c r="M6" s="36"/>
      <c r="N6" s="36"/>
      <c r="O6" s="36"/>
    </row>
    <row r="7" spans="2:15" ht="15.75">
      <c r="B7" s="3" t="s">
        <v>1414</v>
      </c>
      <c r="C7" s="4"/>
      <c r="D7" s="5"/>
      <c r="E7" s="5"/>
      <c r="F7" s="5"/>
      <c r="G7" s="5"/>
      <c r="H7" s="5"/>
      <c r="I7" s="5"/>
      <c r="J7" s="5"/>
      <c r="K7" s="37"/>
      <c r="L7" s="38"/>
      <c r="M7" s="38"/>
      <c r="N7" s="38"/>
      <c r="O7" s="38"/>
    </row>
    <row r="8" spans="2:15" ht="15.75">
      <c r="B8" s="8" t="s">
        <v>1421</v>
      </c>
      <c r="C8" s="7"/>
      <c r="D8" s="6"/>
      <c r="E8" s="6"/>
      <c r="F8" s="6"/>
      <c r="G8" s="6"/>
      <c r="H8" s="6"/>
      <c r="I8" s="6"/>
      <c r="J8" s="6"/>
      <c r="K8" s="39"/>
      <c r="L8" s="38"/>
      <c r="M8" s="38"/>
      <c r="N8" s="38"/>
      <c r="O8" s="38"/>
    </row>
    <row r="9" spans="2:15" ht="15.75">
      <c r="B9" s="8" t="s">
        <v>1422</v>
      </c>
      <c r="C9" s="7"/>
      <c r="D9" s="6"/>
      <c r="E9" s="6"/>
      <c r="F9" s="6"/>
      <c r="G9" s="6"/>
      <c r="H9" s="6"/>
      <c r="I9" s="6"/>
      <c r="J9" s="6"/>
      <c r="K9" s="39"/>
      <c r="L9" s="38"/>
      <c r="M9" s="38"/>
      <c r="N9" s="38"/>
      <c r="O9" s="38"/>
    </row>
    <row r="10" spans="2:15" ht="15.75">
      <c r="B10" s="40" t="s">
        <v>1415</v>
      </c>
      <c r="C10" s="6"/>
      <c r="D10" s="6"/>
      <c r="E10" s="6"/>
      <c r="F10" s="6"/>
      <c r="G10" s="7"/>
      <c r="H10" s="6"/>
      <c r="I10" s="6"/>
      <c r="J10" s="6"/>
      <c r="K10" s="39"/>
      <c r="L10" s="38"/>
      <c r="M10" s="38"/>
      <c r="N10" s="38"/>
      <c r="O10" s="38"/>
    </row>
    <row r="11" spans="2:15" ht="15" customHeight="1">
      <c r="B11" s="40" t="s">
        <v>1412</v>
      </c>
      <c r="C11" s="41"/>
      <c r="D11" s="42"/>
      <c r="E11" s="42"/>
      <c r="F11" s="42"/>
      <c r="G11" s="42"/>
      <c r="H11" s="42"/>
      <c r="I11" s="42"/>
      <c r="J11" s="42"/>
      <c r="K11" s="39"/>
      <c r="L11" s="38"/>
      <c r="M11" s="38"/>
      <c r="N11" s="38"/>
      <c r="O11" s="38"/>
    </row>
    <row r="12" spans="2:15" ht="15.75">
      <c r="B12" s="40" t="s">
        <v>1416</v>
      </c>
      <c r="C12" s="6"/>
      <c r="D12" s="6"/>
      <c r="E12" s="6"/>
      <c r="F12" s="6"/>
      <c r="G12" s="7"/>
      <c r="H12" s="6"/>
      <c r="I12" s="6"/>
      <c r="J12" s="6"/>
      <c r="K12" s="39"/>
      <c r="L12" s="38"/>
      <c r="M12" s="38"/>
      <c r="N12" s="38"/>
      <c r="O12" s="38"/>
    </row>
    <row r="13" spans="2:15" ht="15" customHeight="1" thickBot="1">
      <c r="B13" s="43" t="s">
        <v>1413</v>
      </c>
      <c r="C13" s="44"/>
      <c r="D13" s="45"/>
      <c r="E13" s="45"/>
      <c r="F13" s="45"/>
      <c r="G13" s="45"/>
      <c r="H13" s="45"/>
      <c r="I13" s="45"/>
      <c r="J13" s="45"/>
      <c r="K13" s="46"/>
      <c r="L13" s="38"/>
      <c r="M13" s="38"/>
      <c r="N13" s="38"/>
      <c r="O13" s="38"/>
    </row>
    <row r="14" spans="2:15" ht="15"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2:15" ht="13.5" thickBo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2:15" ht="13.5" thickBot="1">
      <c r="B16" s="80" t="s">
        <v>2117</v>
      </c>
      <c r="C16" s="49"/>
      <c r="D16" s="48"/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2:15" ht="12.7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2:15" ht="12.75">
      <c r="B18" s="51" t="s">
        <v>20</v>
      </c>
      <c r="C18" s="48">
        <f>_xlfn.IFERROR(VLOOKUP($E$16,'District Data'!$B$3:$E$676,3,FALSE),"")</f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ht="6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2:15" ht="12.75">
      <c r="B20" s="51" t="s">
        <v>21</v>
      </c>
      <c r="C20" s="48">
        <f>_xlfn.IFERROR(VLOOKUP($E$16,'District Data'!$B$3:$E$676,2,FALSE),"")</f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3:15" ht="12.75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ht="5.25" customHeight="1" thickBo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5"/>
      <c r="N22" s="55"/>
      <c r="O22" s="55"/>
    </row>
    <row r="23" spans="2:15" ht="13.5" thickBot="1">
      <c r="B23" s="86" t="s">
        <v>2118</v>
      </c>
      <c r="C23" s="87"/>
      <c r="D23" s="87"/>
      <c r="E23" s="87"/>
      <c r="F23" s="87"/>
      <c r="G23" s="87"/>
      <c r="H23" s="87"/>
      <c r="I23" s="87"/>
      <c r="J23" s="55"/>
      <c r="K23" s="56"/>
      <c r="L23" s="57"/>
      <c r="M23" s="48"/>
      <c r="N23" s="48"/>
      <c r="O23" s="55"/>
    </row>
    <row r="24" spans="2:15" ht="5.25" customHeigh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55"/>
      <c r="N24" s="55"/>
      <c r="O24" s="55"/>
    </row>
    <row r="25" spans="2:15" ht="12.7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2:15" ht="5.25" customHeight="1" thickBot="1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55"/>
      <c r="N26" s="55"/>
      <c r="O26" s="55"/>
    </row>
    <row r="27" spans="2:15" ht="13.5" thickBot="1">
      <c r="B27" s="86" t="s">
        <v>2119</v>
      </c>
      <c r="C27" s="87"/>
      <c r="D27" s="87"/>
      <c r="E27" s="87"/>
      <c r="F27" s="87"/>
      <c r="G27" s="87"/>
      <c r="H27" s="87"/>
      <c r="I27" s="87"/>
      <c r="J27" s="55"/>
      <c r="K27" s="56"/>
      <c r="L27" s="57"/>
      <c r="M27" s="48"/>
      <c r="N27" s="48"/>
      <c r="O27" s="55"/>
    </row>
    <row r="28" spans="2:15" ht="5.25" customHeight="1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55"/>
      <c r="N28" s="55"/>
      <c r="O28" s="55"/>
    </row>
    <row r="29" spans="2:15" ht="12.7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5" ht="12.75">
      <c r="B30" s="93" t="s">
        <v>1411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2:15" ht="12.7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2:15" ht="89.25">
      <c r="B32" s="83" t="s">
        <v>22</v>
      </c>
      <c r="C32" s="83"/>
      <c r="D32" s="10"/>
      <c r="E32" s="11" t="s">
        <v>2120</v>
      </c>
      <c r="F32" s="10"/>
      <c r="G32" s="10" t="s">
        <v>26</v>
      </c>
      <c r="H32" s="10"/>
      <c r="I32" s="11" t="s">
        <v>2121</v>
      </c>
      <c r="J32" s="10"/>
      <c r="K32" s="10" t="s">
        <v>25</v>
      </c>
      <c r="L32" s="12"/>
      <c r="M32" s="11" t="s">
        <v>1405</v>
      </c>
      <c r="N32" s="61"/>
      <c r="O32" s="10" t="s">
        <v>1406</v>
      </c>
    </row>
    <row r="33" spans="2:15" ht="6.75" customHeight="1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2:17" ht="13.5" thickBot="1">
      <c r="B34" s="62" t="s">
        <v>23</v>
      </c>
      <c r="C34" s="55"/>
      <c r="D34" s="55"/>
      <c r="E34" s="56"/>
      <c r="F34" s="55"/>
      <c r="G34" s="63" t="e">
        <f>G36*2</f>
        <v>#N/A</v>
      </c>
      <c r="H34" s="55"/>
      <c r="I34" s="56"/>
      <c r="J34" s="55"/>
      <c r="K34" s="64">
        <f>IF(OR(ISBLANK(I34),I34&gt;=90),TRUNC(I34/180,2),"Must be at least 90 days")</f>
        <v>0</v>
      </c>
      <c r="L34" s="55"/>
      <c r="M34" s="63" t="e">
        <f>TRUNC(O34*K34,0)</f>
        <v>#N/A</v>
      </c>
      <c r="N34" s="65"/>
      <c r="O34" s="63" t="e">
        <f>TRUNC(E34*G34,0)</f>
        <v>#N/A</v>
      </c>
      <c r="Q34" s="66"/>
    </row>
    <row r="35" spans="2:15" ht="5.25" customHeight="1" thickBot="1">
      <c r="B35" s="62"/>
      <c r="C35" s="55"/>
      <c r="D35" s="55"/>
      <c r="E35" s="55"/>
      <c r="F35" s="55"/>
      <c r="G35" s="55"/>
      <c r="H35" s="55"/>
      <c r="I35" s="55"/>
      <c r="J35" s="55"/>
      <c r="K35" s="67"/>
      <c r="L35" s="55"/>
      <c r="M35" s="55"/>
      <c r="N35" s="55"/>
      <c r="O35" s="57"/>
    </row>
    <row r="36" spans="2:17" ht="13.5" thickBot="1">
      <c r="B36" s="62" t="s">
        <v>24</v>
      </c>
      <c r="C36" s="55"/>
      <c r="D36" s="55"/>
      <c r="E36" s="56"/>
      <c r="F36" s="55"/>
      <c r="G36" s="68" t="e">
        <f>VLOOKUP($E$16,'District Data'!$B$3:$E$676,4,FALSE)</f>
        <v>#N/A</v>
      </c>
      <c r="H36" s="55"/>
      <c r="I36" s="69"/>
      <c r="J36" s="55"/>
      <c r="K36" s="64">
        <f>IF(OR(ISBLANK(I36),I36&gt;=90),TRUNC(I36/180,2),"Must be at least 90 days")</f>
        <v>0</v>
      </c>
      <c r="L36" s="55"/>
      <c r="M36" s="63" t="e">
        <f>TRUNC(O36*K36,0)</f>
        <v>#N/A</v>
      </c>
      <c r="N36" s="65"/>
      <c r="O36" s="70" t="e">
        <f>TRUNC(E36*G36,0)</f>
        <v>#N/A</v>
      </c>
      <c r="Q36" s="66"/>
    </row>
    <row r="37" spans="2:15" ht="6" customHeight="1" thickBot="1">
      <c r="B37" s="62"/>
      <c r="C37" s="55"/>
      <c r="D37" s="55"/>
      <c r="E37" s="55"/>
      <c r="F37" s="55"/>
      <c r="G37" s="55"/>
      <c r="H37" s="55"/>
      <c r="I37" s="55"/>
      <c r="J37" s="55"/>
      <c r="K37" s="67"/>
      <c r="L37" s="55"/>
      <c r="M37" s="55"/>
      <c r="N37" s="55"/>
      <c r="O37" s="57"/>
    </row>
    <row r="38" spans="2:17" ht="13.5" thickBot="1">
      <c r="B38" s="88" t="s">
        <v>1391</v>
      </c>
      <c r="C38" s="89"/>
      <c r="D38" s="55"/>
      <c r="E38" s="56"/>
      <c r="F38" s="55"/>
      <c r="G38" s="68" t="e">
        <f>G36</f>
        <v>#N/A</v>
      </c>
      <c r="H38" s="55"/>
      <c r="I38" s="69"/>
      <c r="J38" s="55"/>
      <c r="K38" s="64">
        <f>IF(OR(ISBLANK(I38),I38&gt;=90),TRUNC(I38/180,2),"Must be at least 90 days")</f>
        <v>0</v>
      </c>
      <c r="L38" s="55"/>
      <c r="M38" s="63" t="e">
        <f>TRUNC(O38*K38,0)</f>
        <v>#N/A</v>
      </c>
      <c r="N38" s="65"/>
      <c r="O38" s="70" t="e">
        <f>TRUNC(E38*G38,0)</f>
        <v>#N/A</v>
      </c>
      <c r="Q38" s="66"/>
    </row>
    <row r="39" spans="2:15" ht="6" customHeight="1" thickBot="1">
      <c r="B39" s="62"/>
      <c r="C39" s="55"/>
      <c r="D39" s="55"/>
      <c r="E39" s="71"/>
      <c r="F39" s="55"/>
      <c r="G39" s="55"/>
      <c r="H39" s="55"/>
      <c r="I39" s="55"/>
      <c r="J39" s="55"/>
      <c r="K39" s="55"/>
      <c r="L39" s="55"/>
      <c r="M39" s="71"/>
      <c r="N39" s="55"/>
      <c r="O39" s="71"/>
    </row>
    <row r="40" spans="2:15" ht="22.5" customHeight="1" thickBot="1">
      <c r="B40" s="84" t="s">
        <v>1408</v>
      </c>
      <c r="C40" s="85"/>
      <c r="D40" s="55"/>
      <c r="E40" s="72">
        <f>SUM(E34,E36,E38)</f>
        <v>0</v>
      </c>
      <c r="F40" s="55"/>
      <c r="G40" s="73"/>
      <c r="H40" s="55"/>
      <c r="I40" s="73"/>
      <c r="J40" s="55"/>
      <c r="K40" s="74"/>
      <c r="L40" s="55"/>
      <c r="M40" s="75" t="e">
        <f>SUM(M34,M36,M38)</f>
        <v>#N/A</v>
      </c>
      <c r="N40" s="65"/>
      <c r="O40" s="75" t="e">
        <f>SUM(O34,O36,O38)</f>
        <v>#N/A</v>
      </c>
    </row>
    <row r="41" spans="2:15" ht="6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</row>
    <row r="42" spans="2:15" ht="12.7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 ht="12.75" customHeight="1">
      <c r="B43" s="90" t="s">
        <v>1424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 ht="30.7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 ht="89.25">
      <c r="B45" s="83" t="s">
        <v>22</v>
      </c>
      <c r="C45" s="83"/>
      <c r="D45" s="10"/>
      <c r="E45" s="11" t="s">
        <v>2122</v>
      </c>
      <c r="F45" s="10"/>
      <c r="G45" s="10" t="s">
        <v>26</v>
      </c>
      <c r="H45" s="10"/>
      <c r="I45" s="11" t="s">
        <v>2123</v>
      </c>
      <c r="J45" s="10"/>
      <c r="K45" s="10" t="s">
        <v>25</v>
      </c>
      <c r="L45" s="12"/>
      <c r="M45" s="11" t="s">
        <v>1405</v>
      </c>
      <c r="N45" s="61"/>
      <c r="O45" s="10" t="s">
        <v>1406</v>
      </c>
    </row>
    <row r="46" spans="2:15" ht="6.75" customHeight="1" thickBot="1">
      <c r="B46" s="6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7"/>
    </row>
    <row r="47" spans="2:15" ht="13.5" thickBot="1">
      <c r="B47" s="62" t="s">
        <v>23</v>
      </c>
      <c r="C47" s="55"/>
      <c r="D47" s="55"/>
      <c r="E47" s="56"/>
      <c r="F47" s="55"/>
      <c r="G47" s="63" t="e">
        <f>G34</f>
        <v>#N/A</v>
      </c>
      <c r="H47" s="55"/>
      <c r="I47" s="56"/>
      <c r="J47" s="55"/>
      <c r="K47" s="64">
        <f>IF(OR(ISBLANK(I47),I47&gt;=90),TRUNC(I47/180,2),"Must be at least 90 days")</f>
        <v>0</v>
      </c>
      <c r="L47" s="55"/>
      <c r="M47" s="63" t="e">
        <f>TRUNC(O47*K47,0)</f>
        <v>#N/A</v>
      </c>
      <c r="N47" s="65"/>
      <c r="O47" s="63" t="e">
        <f>TRUNC(E47*G47,0)</f>
        <v>#N/A</v>
      </c>
    </row>
    <row r="48" spans="2:15" ht="5.25" customHeight="1" thickBot="1">
      <c r="B48" s="62"/>
      <c r="C48" s="55"/>
      <c r="D48" s="55"/>
      <c r="E48" s="55"/>
      <c r="F48" s="55"/>
      <c r="G48" s="55"/>
      <c r="H48" s="55"/>
      <c r="I48" s="55"/>
      <c r="J48" s="55"/>
      <c r="K48" s="67"/>
      <c r="L48" s="55"/>
      <c r="M48" s="55"/>
      <c r="N48" s="55"/>
      <c r="O48" s="57"/>
    </row>
    <row r="49" spans="2:15" ht="13.5" thickBot="1">
      <c r="B49" s="62" t="s">
        <v>24</v>
      </c>
      <c r="C49" s="55"/>
      <c r="D49" s="55"/>
      <c r="E49" s="56"/>
      <c r="F49" s="55"/>
      <c r="G49" s="63" t="e">
        <f>G36</f>
        <v>#N/A</v>
      </c>
      <c r="H49" s="55"/>
      <c r="I49" s="56"/>
      <c r="J49" s="55"/>
      <c r="K49" s="64">
        <f>IF(OR(ISBLANK(I49),I49&gt;=90),TRUNC(I49/180,2),"Must be at least 90 days")</f>
        <v>0</v>
      </c>
      <c r="L49" s="55"/>
      <c r="M49" s="63" t="e">
        <f>TRUNC(O49*K49,0)</f>
        <v>#N/A</v>
      </c>
      <c r="N49" s="65"/>
      <c r="O49" s="70" t="e">
        <f>TRUNC(E49*G49,0)</f>
        <v>#N/A</v>
      </c>
    </row>
    <row r="50" spans="2:15" ht="6" customHeight="1" thickBot="1">
      <c r="B50" s="62"/>
      <c r="C50" s="55"/>
      <c r="D50" s="55"/>
      <c r="E50" s="55"/>
      <c r="F50" s="55"/>
      <c r="G50" s="55"/>
      <c r="H50" s="55"/>
      <c r="I50" s="55"/>
      <c r="J50" s="55"/>
      <c r="K50" s="67"/>
      <c r="L50" s="55"/>
      <c r="M50" s="55"/>
      <c r="N50" s="55"/>
      <c r="O50" s="57"/>
    </row>
    <row r="51" spans="2:15" ht="13.5" thickBot="1">
      <c r="B51" s="88" t="s">
        <v>1391</v>
      </c>
      <c r="C51" s="89"/>
      <c r="D51" s="55"/>
      <c r="E51" s="56"/>
      <c r="F51" s="55"/>
      <c r="G51" s="63" t="e">
        <f>G38</f>
        <v>#N/A</v>
      </c>
      <c r="H51" s="55"/>
      <c r="I51" s="56"/>
      <c r="J51" s="55"/>
      <c r="K51" s="64">
        <f>IF(OR(ISBLANK(I51),I51&gt;=90),TRUNC(I51/180,2),"Must be at least 90 days")</f>
        <v>0</v>
      </c>
      <c r="L51" s="55"/>
      <c r="M51" s="63" t="e">
        <f>TRUNC(O51*K51,0)</f>
        <v>#N/A</v>
      </c>
      <c r="N51" s="65"/>
      <c r="O51" s="70" t="e">
        <f>TRUNC(E51*G51,0)</f>
        <v>#N/A</v>
      </c>
    </row>
    <row r="52" spans="2:15" ht="6" customHeight="1" thickBot="1">
      <c r="B52" s="62"/>
      <c r="C52" s="55"/>
      <c r="D52" s="55"/>
      <c r="E52" s="71"/>
      <c r="F52" s="55"/>
      <c r="G52" s="98">
        <f>IF((E47+E49+K27)&gt;(E34+E36+K23),"ERROR: Eligible school districts may ONLY apply for as many full-day or half-day placements for three-year old students as it plans to offer for four-year old students with this grant or other funding","")</f>
      </c>
      <c r="H52" s="98"/>
      <c r="I52" s="98"/>
      <c r="J52" s="98"/>
      <c r="K52" s="98"/>
      <c r="L52" s="55"/>
      <c r="M52" s="71"/>
      <c r="N52" s="55"/>
      <c r="O52" s="77"/>
    </row>
    <row r="53" spans="2:15" ht="18" customHeight="1" thickBot="1">
      <c r="B53" s="84" t="s">
        <v>1409</v>
      </c>
      <c r="C53" s="85"/>
      <c r="D53" s="55"/>
      <c r="E53" s="72">
        <f>SUM(E47,E49,E51)</f>
        <v>0</v>
      </c>
      <c r="F53" s="55"/>
      <c r="G53" s="98"/>
      <c r="H53" s="98"/>
      <c r="I53" s="98"/>
      <c r="J53" s="98"/>
      <c r="K53" s="98"/>
      <c r="L53" s="55"/>
      <c r="M53" s="75" t="e">
        <f>SUM(M47,M49,M51)</f>
        <v>#N/A</v>
      </c>
      <c r="N53" s="65"/>
      <c r="O53" s="75" t="e">
        <f>SUM(O47,O49,O51)</f>
        <v>#N/A</v>
      </c>
    </row>
    <row r="54" spans="2:15" ht="6" customHeight="1">
      <c r="B54" s="58"/>
      <c r="C54" s="59"/>
      <c r="D54" s="59"/>
      <c r="E54" s="59"/>
      <c r="F54" s="59"/>
      <c r="G54" s="99"/>
      <c r="H54" s="99"/>
      <c r="I54" s="99"/>
      <c r="J54" s="99"/>
      <c r="K54" s="99"/>
      <c r="L54" s="59"/>
      <c r="M54" s="59"/>
      <c r="N54" s="59"/>
      <c r="O54" s="60"/>
    </row>
    <row r="55" spans="2:15" ht="6" customHeight="1">
      <c r="B55" s="55"/>
      <c r="C55" s="55"/>
      <c r="D55" s="55"/>
      <c r="E55" s="55"/>
      <c r="F55" s="55"/>
      <c r="G55" s="78"/>
      <c r="H55" s="78"/>
      <c r="I55" s="78"/>
      <c r="J55" s="78"/>
      <c r="K55" s="78"/>
      <c r="L55" s="55"/>
      <c r="M55" s="55"/>
      <c r="N55" s="55"/>
      <c r="O55" s="55"/>
    </row>
    <row r="56" spans="2:15" ht="12.75">
      <c r="B56" s="76"/>
      <c r="C56" s="5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2:15" ht="12.75">
      <c r="B57" s="96" t="s">
        <v>1410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2:15" ht="12.75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2:15" ht="51.75" thickBot="1">
      <c r="B59" s="83"/>
      <c r="C59" s="83"/>
      <c r="D59" s="10"/>
      <c r="E59" s="11" t="s">
        <v>1407</v>
      </c>
      <c r="F59" s="10"/>
      <c r="G59" s="11" t="s">
        <v>1405</v>
      </c>
      <c r="H59" s="61"/>
      <c r="I59" s="10" t="s">
        <v>1406</v>
      </c>
      <c r="K59" s="76"/>
      <c r="L59" s="76"/>
      <c r="M59" s="76"/>
      <c r="N59" s="76"/>
      <c r="O59" s="76"/>
    </row>
    <row r="60" spans="2:15" s="2" customFormat="1" ht="28.5" customHeight="1">
      <c r="B60" s="81" t="s">
        <v>1417</v>
      </c>
      <c r="C60" s="82"/>
      <c r="D60" s="9"/>
      <c r="E60" s="13">
        <f>E53+E40</f>
        <v>0</v>
      </c>
      <c r="F60" s="9"/>
      <c r="G60" s="14" t="e">
        <f>M53+M40</f>
        <v>#N/A</v>
      </c>
      <c r="H60" s="79"/>
      <c r="I60" s="15" t="e">
        <f>O53+O40</f>
        <v>#N/A</v>
      </c>
      <c r="J60" s="34"/>
      <c r="K60" s="16"/>
      <c r="L60" s="16"/>
      <c r="M60" s="16"/>
      <c r="N60" s="16"/>
      <c r="O60" s="16"/>
    </row>
    <row r="61" ht="12.75"/>
    <row r="62" ht="12.75"/>
  </sheetData>
  <sheetProtection password="E4BC" sheet="1" selectLockedCells="1"/>
  <mergeCells count="17">
    <mergeCell ref="G52:K54"/>
    <mergeCell ref="B4:O4"/>
    <mergeCell ref="B6:K6"/>
    <mergeCell ref="B2:O2"/>
    <mergeCell ref="B38:C38"/>
    <mergeCell ref="B32:C32"/>
    <mergeCell ref="B23:I23"/>
    <mergeCell ref="B60:C60"/>
    <mergeCell ref="B59:C59"/>
    <mergeCell ref="B53:C53"/>
    <mergeCell ref="B27:I27"/>
    <mergeCell ref="B45:C45"/>
    <mergeCell ref="B51:C51"/>
    <mergeCell ref="B43:O44"/>
    <mergeCell ref="B30:O31"/>
    <mergeCell ref="B40:C40"/>
    <mergeCell ref="B57:O58"/>
  </mergeCells>
  <conditionalFormatting sqref="E53">
    <cfRule type="cellIs" priority="1" dxfId="0" operator="greaterThan" stopIfTrue="1">
      <formula>$E$40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scale="70" r:id="rId1"/>
  <ignoredErrors>
    <ignoredError sqref="G34 M34:O40 G37:G38 G48 M47:O53 G60:I60 G5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E677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12.75" zeroHeight="1"/>
  <cols>
    <col min="1" max="1" width="3.00390625" style="17" customWidth="1"/>
    <col min="2" max="2" width="12.57421875" style="17" customWidth="1"/>
    <col min="3" max="3" width="12.421875" style="17" bestFit="1" customWidth="1"/>
    <col min="4" max="4" width="24.57421875" style="17" customWidth="1"/>
    <col min="5" max="5" width="25.28125" style="18" customWidth="1"/>
    <col min="6" max="6" width="3.28125" style="17" customWidth="1"/>
    <col min="7" max="16384" width="0" style="17" hidden="1" customWidth="1"/>
  </cols>
  <sheetData>
    <row r="1" ht="12.75"/>
    <row r="2" spans="2:5" ht="51.75" thickBot="1">
      <c r="B2" s="28" t="s">
        <v>1397</v>
      </c>
      <c r="C2" s="28" t="s">
        <v>699</v>
      </c>
      <c r="D2" s="28" t="s">
        <v>758</v>
      </c>
      <c r="E2" s="28" t="s">
        <v>2111</v>
      </c>
    </row>
    <row r="3" spans="2:5" ht="12.75">
      <c r="B3" s="26" t="s">
        <v>514</v>
      </c>
      <c r="C3" s="19" t="s">
        <v>746</v>
      </c>
      <c r="D3" s="19" t="s">
        <v>1230</v>
      </c>
      <c r="E3" s="27">
        <f>VLOOKUP($B3,'Appendix F'!$B:$G,6,FALSE)</f>
        <v>5796.46</v>
      </c>
    </row>
    <row r="4" spans="2:5" ht="12.75">
      <c r="B4" s="26" t="s">
        <v>357</v>
      </c>
      <c r="C4" s="19" t="s">
        <v>730</v>
      </c>
      <c r="D4" s="19" t="s">
        <v>1081</v>
      </c>
      <c r="E4" s="27">
        <f>VLOOKUP($B4,'Appendix F'!$B:$G,6,FALSE)</f>
        <v>3553.48</v>
      </c>
    </row>
    <row r="5" spans="2:5" ht="12.75">
      <c r="B5" s="26" t="s">
        <v>103</v>
      </c>
      <c r="C5" s="19" t="s">
        <v>707</v>
      </c>
      <c r="D5" s="19" t="s">
        <v>835</v>
      </c>
      <c r="E5" s="27">
        <f>VLOOKUP($B5,'Appendix F'!$B:$G,6,FALSE)</f>
        <v>5096.07</v>
      </c>
    </row>
    <row r="6" spans="2:5" ht="12.75">
      <c r="B6" s="26" t="s">
        <v>177</v>
      </c>
      <c r="C6" s="19" t="s">
        <v>713</v>
      </c>
      <c r="D6" s="19" t="s">
        <v>906</v>
      </c>
      <c r="E6" s="27">
        <f>VLOOKUP($B6,'Appendix F'!$B:$G,6,FALSE)</f>
        <v>3368</v>
      </c>
    </row>
    <row r="7" spans="2:5" ht="12.75">
      <c r="B7" s="26" t="s">
        <v>27</v>
      </c>
      <c r="C7" s="19" t="s">
        <v>700</v>
      </c>
      <c r="D7" s="19" t="s">
        <v>759</v>
      </c>
      <c r="E7" s="27">
        <f>VLOOKUP($B7,'Appendix F'!$B:$G,6,FALSE)</f>
        <v>4122.73</v>
      </c>
    </row>
    <row r="8" spans="2:5" ht="12.75">
      <c r="B8" s="26" t="s">
        <v>416</v>
      </c>
      <c r="C8" s="19" t="s">
        <v>734</v>
      </c>
      <c r="D8" s="19" t="s">
        <v>1138</v>
      </c>
      <c r="E8" s="27">
        <f>VLOOKUP($B8,'Appendix F'!$B:$G,6,FALSE)</f>
        <v>5626.57</v>
      </c>
    </row>
    <row r="9" spans="2:5" ht="12.75">
      <c r="B9" s="26" t="s">
        <v>155</v>
      </c>
      <c r="C9" s="19" t="s">
        <v>713</v>
      </c>
      <c r="D9" s="19" t="s">
        <v>884</v>
      </c>
      <c r="E9" s="27">
        <f>VLOOKUP($B9,'Appendix F'!$B:$G,6,FALSE)</f>
        <v>2988</v>
      </c>
    </row>
    <row r="10" spans="2:5" ht="12.75">
      <c r="B10" s="26" t="s">
        <v>207</v>
      </c>
      <c r="C10" s="19" t="s">
        <v>717</v>
      </c>
      <c r="D10" s="19" t="s">
        <v>936</v>
      </c>
      <c r="E10" s="27">
        <f>VLOOKUP($B10,'Appendix F'!$B:$G,6,FALSE)</f>
        <v>4279.09</v>
      </c>
    </row>
    <row r="11" spans="2:5" ht="12.75">
      <c r="B11" s="26" t="s">
        <v>235</v>
      </c>
      <c r="C11" s="19" t="s">
        <v>721</v>
      </c>
      <c r="D11" s="19" t="s">
        <v>963</v>
      </c>
      <c r="E11" s="27">
        <f>VLOOKUP($B11,'Appendix F'!$B:$G,6,FALSE)</f>
        <v>2700</v>
      </c>
    </row>
    <row r="12" spans="2:5" ht="12.75">
      <c r="B12" s="26" t="s">
        <v>39</v>
      </c>
      <c r="C12" s="19" t="s">
        <v>701</v>
      </c>
      <c r="D12" s="19" t="s">
        <v>771</v>
      </c>
      <c r="E12" s="27">
        <f>VLOOKUP($B12,'Appendix F'!$B:$G,6,FALSE)</f>
        <v>4463.24</v>
      </c>
    </row>
    <row r="13" spans="2:5" ht="12.75">
      <c r="B13" s="26" t="s">
        <v>64</v>
      </c>
      <c r="C13" s="19" t="s">
        <v>703</v>
      </c>
      <c r="D13" s="19" t="s">
        <v>796</v>
      </c>
      <c r="E13" s="27">
        <f>VLOOKUP($B13,'Appendix F'!$B:$G,6,FALSE)</f>
        <v>3730.33</v>
      </c>
    </row>
    <row r="14" spans="2:5" ht="12.75">
      <c r="B14" s="26" t="s">
        <v>421</v>
      </c>
      <c r="C14" s="19" t="s">
        <v>735</v>
      </c>
      <c r="D14" s="19" t="s">
        <v>1143</v>
      </c>
      <c r="E14" s="27">
        <f>VLOOKUP($B14,'Appendix F'!$B:$G,6,FALSE)</f>
        <v>6089.29</v>
      </c>
    </row>
    <row r="15" spans="2:5" ht="12.75">
      <c r="B15" s="26" t="s">
        <v>550</v>
      </c>
      <c r="C15" s="19" t="s">
        <v>747</v>
      </c>
      <c r="D15" s="19" t="s">
        <v>1266</v>
      </c>
      <c r="E15" s="27">
        <f>VLOOKUP($B15,'Appendix F'!$B:$G,6,FALSE)</f>
        <v>2700</v>
      </c>
    </row>
    <row r="16" spans="2:5" ht="12.75">
      <c r="B16" s="26" t="s">
        <v>156</v>
      </c>
      <c r="C16" s="19" t="s">
        <v>713</v>
      </c>
      <c r="D16" s="19" t="s">
        <v>885</v>
      </c>
      <c r="E16" s="27">
        <f>VLOOKUP($B16,'Appendix F'!$B:$G,6,FALSE)</f>
        <v>2700</v>
      </c>
    </row>
    <row r="17" spans="2:5" ht="12.75">
      <c r="B17" s="26" t="s">
        <v>532</v>
      </c>
      <c r="C17" s="19" t="s">
        <v>747</v>
      </c>
      <c r="D17" s="19" t="s">
        <v>1248</v>
      </c>
      <c r="E17" s="27">
        <f>VLOOKUP($B17,'Appendix F'!$B:$G,6,FALSE)</f>
        <v>3692.36</v>
      </c>
    </row>
    <row r="18" spans="2:5" ht="12.75">
      <c r="B18" s="26" t="s">
        <v>286</v>
      </c>
      <c r="C18" s="19" t="s">
        <v>726</v>
      </c>
      <c r="D18" s="19" t="s">
        <v>1011</v>
      </c>
      <c r="E18" s="27">
        <f>VLOOKUP($B18,'Appendix F'!$B:$G,6,FALSE)</f>
        <v>4861.52</v>
      </c>
    </row>
    <row r="19" spans="2:5" ht="12.75">
      <c r="B19" s="26" t="s">
        <v>130</v>
      </c>
      <c r="C19" s="19" t="s">
        <v>711</v>
      </c>
      <c r="D19" s="19" t="s">
        <v>860</v>
      </c>
      <c r="E19" s="27">
        <f>VLOOKUP($B19,'Appendix F'!$B:$G,6,FALSE)</f>
        <v>2700</v>
      </c>
    </row>
    <row r="20" spans="2:5" ht="12.75">
      <c r="B20" s="26" t="s">
        <v>40</v>
      </c>
      <c r="C20" s="19" t="s">
        <v>701</v>
      </c>
      <c r="D20" s="19" t="s">
        <v>772</v>
      </c>
      <c r="E20" s="27">
        <f>VLOOKUP($B20,'Appendix F'!$B:$G,6,FALSE)</f>
        <v>6052</v>
      </c>
    </row>
    <row r="21" spans="2:5" ht="12.75">
      <c r="B21" s="26" t="s">
        <v>663</v>
      </c>
      <c r="C21" s="19" t="s">
        <v>755</v>
      </c>
      <c r="D21" s="19" t="s">
        <v>1376</v>
      </c>
      <c r="E21" s="27">
        <f>VLOOKUP($B21,'Appendix F'!$B:$G,6,FALSE)</f>
        <v>2700</v>
      </c>
    </row>
    <row r="22" spans="2:5" ht="12.75">
      <c r="B22" s="26" t="s">
        <v>630</v>
      </c>
      <c r="C22" s="19" t="s">
        <v>753</v>
      </c>
      <c r="D22" s="19" t="s">
        <v>1345</v>
      </c>
      <c r="E22" s="27">
        <f>VLOOKUP($B22,'Appendix F'!$B:$G,6,FALSE)</f>
        <v>3824</v>
      </c>
    </row>
    <row r="23" spans="2:5" ht="12.75">
      <c r="B23" s="26" t="s">
        <v>522</v>
      </c>
      <c r="C23" s="19" t="s">
        <v>746</v>
      </c>
      <c r="D23" s="19" t="s">
        <v>1238</v>
      </c>
      <c r="E23" s="27">
        <f>VLOOKUP($B23,'Appendix F'!$B:$G,6,FALSE)</f>
        <v>3861.61</v>
      </c>
    </row>
    <row r="24" spans="2:5" ht="12.75">
      <c r="B24" s="26" t="s">
        <v>149</v>
      </c>
      <c r="C24" s="19" t="s">
        <v>712</v>
      </c>
      <c r="D24" s="19" t="s">
        <v>878</v>
      </c>
      <c r="E24" s="27">
        <f>VLOOKUP($B24,'Appendix F'!$B:$G,6,FALSE)</f>
        <v>2700</v>
      </c>
    </row>
    <row r="25" spans="2:5" ht="12.75">
      <c r="B25" s="26" t="s">
        <v>692</v>
      </c>
      <c r="C25" s="19" t="s">
        <v>756</v>
      </c>
      <c r="D25" s="19" t="s">
        <v>14</v>
      </c>
      <c r="E25" s="27">
        <f>VLOOKUP($B25,'Appendix F'!$B:$G,6,FALSE)</f>
        <v>3770.89</v>
      </c>
    </row>
    <row r="26" spans="2:5" ht="12.75">
      <c r="B26" s="26" t="s">
        <v>75</v>
      </c>
      <c r="C26" s="19" t="s">
        <v>704</v>
      </c>
      <c r="D26" s="19" t="s">
        <v>807</v>
      </c>
      <c r="E26" s="27">
        <f>VLOOKUP($B26,'Appendix F'!$B:$G,6,FALSE)</f>
        <v>3562.14</v>
      </c>
    </row>
    <row r="27" spans="2:5" ht="12.75">
      <c r="B27" s="26" t="s">
        <v>111</v>
      </c>
      <c r="C27" s="19" t="s">
        <v>708</v>
      </c>
      <c r="D27" s="19" t="s">
        <v>842</v>
      </c>
      <c r="E27" s="27">
        <f>VLOOKUP($B27,'Appendix F'!$B:$G,6,FALSE)</f>
        <v>3433.11</v>
      </c>
    </row>
    <row r="28" spans="2:5" ht="12.75">
      <c r="B28" s="26" t="s">
        <v>455</v>
      </c>
      <c r="C28" s="19" t="s">
        <v>738</v>
      </c>
      <c r="D28" s="19" t="s">
        <v>1174</v>
      </c>
      <c r="E28" s="27">
        <f>VLOOKUP($B28,'Appendix F'!$B:$G,6,FALSE)</f>
        <v>2980</v>
      </c>
    </row>
    <row r="29" spans="2:5" ht="12.75">
      <c r="B29" s="26" t="s">
        <v>515</v>
      </c>
      <c r="C29" s="19" t="s">
        <v>746</v>
      </c>
      <c r="D29" s="19" t="s">
        <v>1231</v>
      </c>
      <c r="E29" s="27">
        <f>VLOOKUP($B29,'Appendix F'!$B:$G,6,FALSE)</f>
        <v>4734.45</v>
      </c>
    </row>
    <row r="30" spans="2:5" ht="12.75">
      <c r="B30" s="26" t="s">
        <v>250</v>
      </c>
      <c r="C30" s="19" t="s">
        <v>723</v>
      </c>
      <c r="D30" s="19" t="s">
        <v>978</v>
      </c>
      <c r="E30" s="27">
        <f>VLOOKUP($B30,'Appendix F'!$B:$G,6,FALSE)</f>
        <v>3065.6</v>
      </c>
    </row>
    <row r="31" spans="2:5" ht="12.75">
      <c r="B31" s="26" t="s">
        <v>527</v>
      </c>
      <c r="C31" s="19" t="s">
        <v>747</v>
      </c>
      <c r="D31" s="19" t="s">
        <v>1243</v>
      </c>
      <c r="E31" s="27">
        <f>VLOOKUP($B31,'Appendix F'!$B:$G,6,FALSE)</f>
        <v>2700</v>
      </c>
    </row>
    <row r="32" spans="2:5" ht="12.75">
      <c r="B32" s="26" t="s">
        <v>104</v>
      </c>
      <c r="C32" s="19" t="s">
        <v>707</v>
      </c>
      <c r="D32" s="19" t="s">
        <v>836</v>
      </c>
      <c r="E32" s="27">
        <f>VLOOKUP($B32,'Appendix F'!$B:$G,6,FALSE)</f>
        <v>4324.7</v>
      </c>
    </row>
    <row r="33" spans="2:5" ht="12.75">
      <c r="B33" s="26" t="s">
        <v>300</v>
      </c>
      <c r="C33" s="19" t="s">
        <v>727</v>
      </c>
      <c r="D33" s="19" t="s">
        <v>1025</v>
      </c>
      <c r="E33" s="27">
        <f>VLOOKUP($B33,'Appendix F'!$B:$G,6,FALSE)</f>
        <v>2700</v>
      </c>
    </row>
    <row r="34" spans="2:5" ht="12.75">
      <c r="B34" s="26" t="s">
        <v>381</v>
      </c>
      <c r="C34" s="19" t="s">
        <v>731</v>
      </c>
      <c r="D34" s="19" t="s">
        <v>1104</v>
      </c>
      <c r="E34" s="27">
        <f>VLOOKUP($B34,'Appendix F'!$B:$G,6,FALSE)</f>
        <v>2860</v>
      </c>
    </row>
    <row r="35" spans="2:5" ht="12.75">
      <c r="B35" s="26" t="s">
        <v>490</v>
      </c>
      <c r="C35" s="19" t="s">
        <v>741</v>
      </c>
      <c r="D35" s="19" t="s">
        <v>1209</v>
      </c>
      <c r="E35" s="27">
        <f>VLOOKUP($B35,'Appendix F'!$B:$G,6,FALSE)</f>
        <v>2772</v>
      </c>
    </row>
    <row r="36" spans="2:5" ht="12.75">
      <c r="B36" s="26" t="s">
        <v>355</v>
      </c>
      <c r="C36" s="19" t="s">
        <v>729</v>
      </c>
      <c r="D36" s="19" t="s">
        <v>1079</v>
      </c>
      <c r="E36" s="27">
        <f>VLOOKUP($B36,'Appendix F'!$B:$G,6,FALSE)</f>
        <v>4666.8</v>
      </c>
    </row>
    <row r="37" spans="2:5" ht="12.75">
      <c r="B37" s="26" t="s">
        <v>208</v>
      </c>
      <c r="C37" s="19" t="s">
        <v>717</v>
      </c>
      <c r="D37" s="19" t="s">
        <v>937</v>
      </c>
      <c r="E37" s="27">
        <f>VLOOKUP($B37,'Appendix F'!$B:$G,6,FALSE)</f>
        <v>4099.65</v>
      </c>
    </row>
    <row r="38" spans="2:5" ht="12.75">
      <c r="B38" s="26" t="s">
        <v>516</v>
      </c>
      <c r="C38" s="19" t="s">
        <v>746</v>
      </c>
      <c r="D38" s="19" t="s">
        <v>1232</v>
      </c>
      <c r="E38" s="27">
        <f>VLOOKUP($B38,'Appendix F'!$B:$G,6,FALSE)</f>
        <v>5216.88</v>
      </c>
    </row>
    <row r="39" spans="2:5" ht="12.75">
      <c r="B39" s="26" t="s">
        <v>562</v>
      </c>
      <c r="C39" s="19" t="s">
        <v>747</v>
      </c>
      <c r="D39" s="19" t="s">
        <v>1278</v>
      </c>
      <c r="E39" s="27">
        <f>VLOOKUP($B39,'Appendix F'!$B:$G,6,FALSE)</f>
        <v>3666.53</v>
      </c>
    </row>
    <row r="40" spans="2:5" ht="12.75">
      <c r="B40" s="26" t="s">
        <v>566</v>
      </c>
      <c r="C40" s="19" t="s">
        <v>747</v>
      </c>
      <c r="D40" s="19" t="s">
        <v>1282</v>
      </c>
      <c r="E40" s="27">
        <f>VLOOKUP($B40,'Appendix F'!$B:$G,6,FALSE)</f>
        <v>2700</v>
      </c>
    </row>
    <row r="41" spans="2:5" ht="12.75">
      <c r="B41" s="26" t="s">
        <v>142</v>
      </c>
      <c r="C41" s="19" t="s">
        <v>712</v>
      </c>
      <c r="D41" s="19" t="s">
        <v>871</v>
      </c>
      <c r="E41" s="27">
        <f>VLOOKUP($B41,'Appendix F'!$B:$G,6,FALSE)</f>
        <v>2934.3</v>
      </c>
    </row>
    <row r="42" spans="2:5" ht="12.75">
      <c r="B42" s="26" t="s">
        <v>249</v>
      </c>
      <c r="C42" s="19" t="s">
        <v>722</v>
      </c>
      <c r="D42" s="19" t="s">
        <v>977</v>
      </c>
      <c r="E42" s="27">
        <f>VLOOKUP($B42,'Appendix F'!$B:$G,6,FALSE)</f>
        <v>3719.78</v>
      </c>
    </row>
    <row r="43" spans="2:5" ht="12.75">
      <c r="B43" s="26" t="s">
        <v>653</v>
      </c>
      <c r="C43" s="19" t="s">
        <v>755</v>
      </c>
      <c r="D43" s="19" t="s">
        <v>1366</v>
      </c>
      <c r="E43" s="27">
        <f>VLOOKUP($B43,'Appendix F'!$B:$G,6,FALSE)</f>
        <v>2700</v>
      </c>
    </row>
    <row r="44" spans="2:5" ht="12.75">
      <c r="B44" s="26" t="s">
        <v>112</v>
      </c>
      <c r="C44" s="19" t="s">
        <v>708</v>
      </c>
      <c r="D44" s="19" t="s">
        <v>843</v>
      </c>
      <c r="E44" s="27">
        <f>VLOOKUP($B44,'Appendix F'!$B:$G,6,FALSE)</f>
        <v>2998.12</v>
      </c>
    </row>
    <row r="45" spans="2:5" ht="12.75">
      <c r="B45" s="26" t="s">
        <v>42</v>
      </c>
      <c r="C45" s="19" t="s">
        <v>701</v>
      </c>
      <c r="D45" s="19" t="s">
        <v>774</v>
      </c>
      <c r="E45" s="27">
        <f>VLOOKUP($B45,'Appendix F'!$B:$G,6,FALSE)</f>
        <v>6190.43</v>
      </c>
    </row>
    <row r="46" spans="2:5" ht="12.75">
      <c r="B46" s="26" t="s">
        <v>239</v>
      </c>
      <c r="C46" s="19" t="s">
        <v>721</v>
      </c>
      <c r="D46" s="19" t="s">
        <v>967</v>
      </c>
      <c r="E46" s="27">
        <f>VLOOKUP($B46,'Appendix F'!$B:$G,6,FALSE)</f>
        <v>3888</v>
      </c>
    </row>
    <row r="47" spans="2:5" ht="12.75">
      <c r="B47" s="26" t="s">
        <v>297</v>
      </c>
      <c r="C47" s="19" t="s">
        <v>727</v>
      </c>
      <c r="D47" s="19" t="s">
        <v>1022</v>
      </c>
      <c r="E47" s="27">
        <f>VLOOKUP($B47,'Appendix F'!$B:$G,6,FALSE)</f>
        <v>2700</v>
      </c>
    </row>
    <row r="48" spans="2:5" ht="12.75">
      <c r="B48" s="26" t="s">
        <v>323</v>
      </c>
      <c r="C48" s="19" t="s">
        <v>727</v>
      </c>
      <c r="D48" s="19" t="s">
        <v>1048</v>
      </c>
      <c r="E48" s="27">
        <f>VLOOKUP($B48,'Appendix F'!$B:$G,6,FALSE)</f>
        <v>2700</v>
      </c>
    </row>
    <row r="49" spans="2:5" ht="12.75">
      <c r="B49" s="26" t="s">
        <v>89</v>
      </c>
      <c r="C49" s="19" t="s">
        <v>705</v>
      </c>
      <c r="D49" s="19" t="s">
        <v>821</v>
      </c>
      <c r="E49" s="27">
        <f>VLOOKUP($B49,'Appendix F'!$B:$G,6,FALSE)</f>
        <v>2700</v>
      </c>
    </row>
    <row r="50" spans="2:5" ht="12.75">
      <c r="B50" s="26" t="s">
        <v>448</v>
      </c>
      <c r="C50" s="19" t="s">
        <v>738</v>
      </c>
      <c r="D50" s="19" t="s">
        <v>1168</v>
      </c>
      <c r="E50" s="27">
        <f>VLOOKUP($B50,'Appendix F'!$B:$G,6,FALSE)</f>
        <v>2948</v>
      </c>
    </row>
    <row r="51" spans="2:5" ht="12.75">
      <c r="B51" s="26" t="s">
        <v>28</v>
      </c>
      <c r="C51" s="19" t="s">
        <v>700</v>
      </c>
      <c r="D51" s="19" t="s">
        <v>760</v>
      </c>
      <c r="E51" s="27">
        <f>VLOOKUP($B51,'Appendix F'!$B:$G,6,FALSE)</f>
        <v>2821.86</v>
      </c>
    </row>
    <row r="52" spans="2:5" ht="12.75">
      <c r="B52" s="26" t="s">
        <v>29</v>
      </c>
      <c r="C52" s="19" t="s">
        <v>700</v>
      </c>
      <c r="D52" s="19" t="s">
        <v>761</v>
      </c>
      <c r="E52" s="27">
        <f>VLOOKUP($B52,'Appendix F'!$B:$G,6,FALSE)</f>
        <v>2700</v>
      </c>
    </row>
    <row r="53" spans="2:5" ht="12.75">
      <c r="B53" s="26" t="s">
        <v>343</v>
      </c>
      <c r="C53" s="19" t="s">
        <v>727</v>
      </c>
      <c r="D53" s="19" t="s">
        <v>1068</v>
      </c>
      <c r="E53" s="27">
        <f>VLOOKUP($B53,'Appendix F'!$B:$G,6,FALSE)</f>
        <v>2700</v>
      </c>
    </row>
    <row r="54" spans="2:5" ht="12.75">
      <c r="B54" s="26" t="s">
        <v>52</v>
      </c>
      <c r="C54" s="19" t="s">
        <v>702</v>
      </c>
      <c r="D54" s="19" t="s">
        <v>784</v>
      </c>
      <c r="E54" s="27">
        <f>VLOOKUP($B54,'Appendix F'!$B:$G,6,FALSE)</f>
        <v>4736.55</v>
      </c>
    </row>
    <row r="55" spans="2:5" ht="12.75">
      <c r="B55" s="26" t="s">
        <v>685</v>
      </c>
      <c r="C55" s="19" t="s">
        <v>755</v>
      </c>
      <c r="D55" s="19" t="s">
        <v>7</v>
      </c>
      <c r="E55" s="27">
        <f>VLOOKUP($B55,'Appendix F'!$B:$G,6,FALSE)</f>
        <v>2700</v>
      </c>
    </row>
    <row r="56" spans="2:5" ht="12.75">
      <c r="B56" s="26" t="s">
        <v>50</v>
      </c>
      <c r="C56" s="19" t="s">
        <v>701</v>
      </c>
      <c r="D56" s="19" t="s">
        <v>782</v>
      </c>
      <c r="E56" s="27">
        <f>VLOOKUP($B56,'Appendix F'!$B:$G,6,FALSE)</f>
        <v>6119.61</v>
      </c>
    </row>
    <row r="57" spans="2:5" ht="12.75">
      <c r="B57" s="26" t="s">
        <v>621</v>
      </c>
      <c r="C57" s="19" t="s">
        <v>752</v>
      </c>
      <c r="D57" s="19" t="s">
        <v>1336</v>
      </c>
      <c r="E57" s="27">
        <f>VLOOKUP($B57,'Appendix F'!$B:$G,6,FALSE)</f>
        <v>2700</v>
      </c>
    </row>
    <row r="58" spans="2:5" ht="12.75">
      <c r="B58" s="26" t="s">
        <v>517</v>
      </c>
      <c r="C58" s="19" t="s">
        <v>746</v>
      </c>
      <c r="D58" s="19" t="s">
        <v>1233</v>
      </c>
      <c r="E58" s="27">
        <f>VLOOKUP($B58,'Appendix F'!$B:$G,6,FALSE)</f>
        <v>5205.48</v>
      </c>
    </row>
    <row r="59" spans="2:5" ht="12.75">
      <c r="B59" s="26" t="s">
        <v>467</v>
      </c>
      <c r="C59" s="19" t="s">
        <v>740</v>
      </c>
      <c r="D59" s="19" t="s">
        <v>1186</v>
      </c>
      <c r="E59" s="27">
        <f>VLOOKUP($B59,'Appendix F'!$B:$G,6,FALSE)</f>
        <v>5632.78</v>
      </c>
    </row>
    <row r="60" spans="2:5" ht="12.75">
      <c r="B60" s="26" t="s">
        <v>570</v>
      </c>
      <c r="C60" s="19" t="s">
        <v>747</v>
      </c>
      <c r="D60" s="19" t="s">
        <v>1286</v>
      </c>
      <c r="E60" s="27">
        <f>VLOOKUP($B60,'Appendix F'!$B:$G,6,FALSE)</f>
        <v>7560</v>
      </c>
    </row>
    <row r="61" spans="2:5" ht="12.75">
      <c r="B61" s="26" t="s">
        <v>447</v>
      </c>
      <c r="C61" s="19" t="s">
        <v>737</v>
      </c>
      <c r="D61" s="19" t="s">
        <v>1167</v>
      </c>
      <c r="E61" s="27">
        <f>VLOOKUP($B61,'Appendix F'!$B:$G,6,FALSE)</f>
        <v>2700</v>
      </c>
    </row>
    <row r="62" spans="2:5" ht="12.75">
      <c r="B62" s="26" t="s">
        <v>679</v>
      </c>
      <c r="C62" s="19" t="s">
        <v>755</v>
      </c>
      <c r="D62" s="19" t="s">
        <v>1</v>
      </c>
      <c r="E62" s="27">
        <f>VLOOKUP($B62,'Appendix F'!$B:$G,6,FALSE)</f>
        <v>2700</v>
      </c>
    </row>
    <row r="63" spans="2:5" ht="12.75">
      <c r="B63" s="26" t="s">
        <v>583</v>
      </c>
      <c r="C63" s="19" t="s">
        <v>747</v>
      </c>
      <c r="D63" s="19" t="s">
        <v>1299</v>
      </c>
      <c r="E63" s="27">
        <f>VLOOKUP($B63,'Appendix F'!$B:$G,6,FALSE)</f>
        <v>2700</v>
      </c>
    </row>
    <row r="64" spans="2:5" ht="12.75">
      <c r="B64" s="26" t="s">
        <v>233</v>
      </c>
      <c r="C64" s="19" t="s">
        <v>720</v>
      </c>
      <c r="D64" s="19" t="s">
        <v>961</v>
      </c>
      <c r="E64" s="27">
        <f>VLOOKUP($B64,'Appendix F'!$B:$G,6,FALSE)</f>
        <v>4805.28</v>
      </c>
    </row>
    <row r="65" spans="2:5" ht="12.75">
      <c r="B65" s="26" t="s">
        <v>268</v>
      </c>
      <c r="C65" s="19" t="s">
        <v>725</v>
      </c>
      <c r="D65" s="19" t="s">
        <v>993</v>
      </c>
      <c r="E65" s="27">
        <f>VLOOKUP($B65,'Appendix F'!$B:$G,6,FALSE)</f>
        <v>2700</v>
      </c>
    </row>
    <row r="66" spans="2:5" ht="12.75">
      <c r="B66" s="26" t="s">
        <v>206</v>
      </c>
      <c r="C66" s="19" t="s">
        <v>716</v>
      </c>
      <c r="D66" s="19" t="s">
        <v>935</v>
      </c>
      <c r="E66" s="27">
        <f>VLOOKUP($B66,'Appendix F'!$B:$G,6,FALSE)</f>
        <v>3420</v>
      </c>
    </row>
    <row r="67" spans="2:5" ht="12.75">
      <c r="B67" s="26" t="s">
        <v>283</v>
      </c>
      <c r="C67" s="19" t="s">
        <v>725</v>
      </c>
      <c r="D67" s="19" t="s">
        <v>1008</v>
      </c>
      <c r="E67" s="27">
        <f>VLOOKUP($B67,'Appendix F'!$B:$G,6,FALSE)</f>
        <v>3466.95</v>
      </c>
    </row>
    <row r="68" spans="2:5" ht="12.75">
      <c r="B68" s="26" t="s">
        <v>96</v>
      </c>
      <c r="C68" s="19" t="s">
        <v>705</v>
      </c>
      <c r="D68" s="19" t="s">
        <v>828</v>
      </c>
      <c r="E68" s="27">
        <f>VLOOKUP($B68,'Appendix F'!$B:$G,6,FALSE)</f>
        <v>5517.63</v>
      </c>
    </row>
    <row r="69" spans="2:5" ht="12.75">
      <c r="B69" s="26" t="s">
        <v>658</v>
      </c>
      <c r="C69" s="19" t="s">
        <v>755</v>
      </c>
      <c r="D69" s="19" t="s">
        <v>1371</v>
      </c>
      <c r="E69" s="27">
        <f>VLOOKUP($B69,'Appendix F'!$B:$G,6,FALSE)</f>
        <v>2700</v>
      </c>
    </row>
    <row r="70" spans="2:5" ht="12.75">
      <c r="B70" s="26" t="s">
        <v>258</v>
      </c>
      <c r="C70" s="19" t="s">
        <v>724</v>
      </c>
      <c r="D70" s="19" t="s">
        <v>986</v>
      </c>
      <c r="E70" s="27">
        <f>VLOOKUP($B70,'Appendix F'!$B:$G,6,FALSE)</f>
        <v>5258.45</v>
      </c>
    </row>
    <row r="71" spans="2:5" ht="12.75">
      <c r="B71" s="26" t="s">
        <v>536</v>
      </c>
      <c r="C71" s="19" t="s">
        <v>747</v>
      </c>
      <c r="D71" s="19" t="s">
        <v>1252</v>
      </c>
      <c r="E71" s="27">
        <f>VLOOKUP($B71,'Appendix F'!$B:$G,6,FALSE)</f>
        <v>2963.63</v>
      </c>
    </row>
    <row r="72" spans="2:5" ht="12.75">
      <c r="B72" s="26" t="s">
        <v>449</v>
      </c>
      <c r="C72" s="19" t="s">
        <v>738</v>
      </c>
      <c r="D72" s="19" t="s">
        <v>1169</v>
      </c>
      <c r="E72" s="27">
        <f>VLOOKUP($B72,'Appendix F'!$B:$G,6,FALSE)</f>
        <v>2840</v>
      </c>
    </row>
    <row r="73" spans="2:5" ht="12.75">
      <c r="B73" s="26" t="s">
        <v>199</v>
      </c>
      <c r="C73" s="19" t="s">
        <v>715</v>
      </c>
      <c r="D73" s="19" t="s">
        <v>928</v>
      </c>
      <c r="E73" s="27">
        <f>VLOOKUP($B73,'Appendix F'!$B:$G,6,FALSE)</f>
        <v>5795.07</v>
      </c>
    </row>
    <row r="74" spans="2:5" ht="12.75">
      <c r="B74" s="26" t="s">
        <v>160</v>
      </c>
      <c r="C74" s="19" t="s">
        <v>713</v>
      </c>
      <c r="D74" s="19" t="s">
        <v>889</v>
      </c>
      <c r="E74" s="27">
        <f>VLOOKUP($B74,'Appendix F'!$B:$G,6,FALSE)</f>
        <v>6023.03</v>
      </c>
    </row>
    <row r="75" spans="2:5" ht="12.75">
      <c r="B75" s="26" t="s">
        <v>484</v>
      </c>
      <c r="C75" s="19" t="s">
        <v>741</v>
      </c>
      <c r="D75" s="19" t="s">
        <v>1203</v>
      </c>
      <c r="E75" s="27">
        <f>VLOOKUP($B75,'Appendix F'!$B:$G,6,FALSE)</f>
        <v>2700</v>
      </c>
    </row>
    <row r="76" spans="2:5" ht="12.75">
      <c r="B76" s="26" t="s">
        <v>676</v>
      </c>
      <c r="C76" s="19" t="s">
        <v>755</v>
      </c>
      <c r="D76" s="19" t="s">
        <v>1389</v>
      </c>
      <c r="E76" s="27">
        <f>VLOOKUP($B76,'Appendix F'!$B:$G,6,FALSE)</f>
        <v>2700</v>
      </c>
    </row>
    <row r="77" spans="2:5" ht="12.75">
      <c r="B77" s="26" t="s">
        <v>209</v>
      </c>
      <c r="C77" s="19" t="s">
        <v>717</v>
      </c>
      <c r="D77" s="19" t="s">
        <v>938</v>
      </c>
      <c r="E77" s="27">
        <f>VLOOKUP($B77,'Appendix F'!$B:$G,6,FALSE)</f>
        <v>3844.47</v>
      </c>
    </row>
    <row r="78" spans="2:5" ht="12.75">
      <c r="B78" s="26" t="s">
        <v>215</v>
      </c>
      <c r="C78" s="19" t="s">
        <v>718</v>
      </c>
      <c r="D78" s="19" t="s">
        <v>944</v>
      </c>
      <c r="E78" s="27">
        <f>VLOOKUP($B78,'Appendix F'!$B:$G,6,FALSE)</f>
        <v>3312</v>
      </c>
    </row>
    <row r="79" spans="2:5" ht="12.75">
      <c r="B79" s="26" t="s">
        <v>251</v>
      </c>
      <c r="C79" s="19" t="s">
        <v>723</v>
      </c>
      <c r="D79" s="19" t="s">
        <v>979</v>
      </c>
      <c r="E79" s="27">
        <f>VLOOKUP($B79,'Appendix F'!$B:$G,6,FALSE)</f>
        <v>3377.7</v>
      </c>
    </row>
    <row r="80" spans="2:5" ht="12.75">
      <c r="B80" s="26" t="s">
        <v>639</v>
      </c>
      <c r="C80" s="19" t="s">
        <v>753</v>
      </c>
      <c r="D80" s="19" t="s">
        <v>1353</v>
      </c>
      <c r="E80" s="27">
        <f>VLOOKUP($B80,'Appendix F'!$B:$G,6,FALSE)</f>
        <v>3400</v>
      </c>
    </row>
    <row r="81" spans="2:5" ht="12.75">
      <c r="B81" s="26" t="s">
        <v>358</v>
      </c>
      <c r="C81" s="19" t="s">
        <v>730</v>
      </c>
      <c r="D81" s="19" t="s">
        <v>1082</v>
      </c>
      <c r="E81" s="27">
        <f>VLOOKUP($B81,'Appendix F'!$B:$G,6,FALSE)</f>
        <v>5166.14</v>
      </c>
    </row>
    <row r="82" spans="2:5" ht="12.75">
      <c r="B82" s="26" t="s">
        <v>518</v>
      </c>
      <c r="C82" s="19" t="s">
        <v>746</v>
      </c>
      <c r="D82" s="19" t="s">
        <v>1234</v>
      </c>
      <c r="E82" s="27">
        <f>VLOOKUP($B82,'Appendix F'!$B:$G,6,FALSE)</f>
        <v>5227.51</v>
      </c>
    </row>
    <row r="83" spans="2:5" ht="12.75">
      <c r="B83" s="26" t="s">
        <v>287</v>
      </c>
      <c r="C83" s="19" t="s">
        <v>726</v>
      </c>
      <c r="D83" s="19" t="s">
        <v>1012</v>
      </c>
      <c r="E83" s="27">
        <f>VLOOKUP($B83,'Appendix F'!$B:$G,6,FALSE)</f>
        <v>4469.01</v>
      </c>
    </row>
    <row r="84" spans="2:5" ht="12.75">
      <c r="B84" s="26" t="s">
        <v>390</v>
      </c>
      <c r="C84" s="19" t="s">
        <v>732</v>
      </c>
      <c r="D84" s="19" t="s">
        <v>1112</v>
      </c>
      <c r="E84" s="27">
        <f>VLOOKUP($B84,'Appendix F'!$B:$G,6,FALSE)</f>
        <v>2748</v>
      </c>
    </row>
    <row r="85" spans="2:5" ht="12.75">
      <c r="B85" s="26" t="s">
        <v>43</v>
      </c>
      <c r="C85" s="19" t="s">
        <v>701</v>
      </c>
      <c r="D85" s="19" t="s">
        <v>775</v>
      </c>
      <c r="E85" s="27">
        <f>VLOOKUP($B85,'Appendix F'!$B:$G,6,FALSE)</f>
        <v>5385.65</v>
      </c>
    </row>
    <row r="86" spans="2:5" ht="12.75">
      <c r="B86" s="26" t="s">
        <v>263</v>
      </c>
      <c r="C86" s="19" t="s">
        <v>724</v>
      </c>
      <c r="D86" s="19" t="s">
        <v>990</v>
      </c>
      <c r="E86" s="27">
        <f>VLOOKUP($B86,'Appendix F'!$B:$G,6,FALSE)</f>
        <v>3639.89</v>
      </c>
    </row>
    <row r="87" spans="2:5" ht="12.75">
      <c r="B87" s="26" t="s">
        <v>601</v>
      </c>
      <c r="C87" s="19" t="s">
        <v>749</v>
      </c>
      <c r="D87" s="19" t="s">
        <v>1317</v>
      </c>
      <c r="E87" s="27">
        <f>VLOOKUP($B87,'Appendix F'!$B:$G,6,FALSE)</f>
        <v>4485.25</v>
      </c>
    </row>
    <row r="88" spans="2:5" ht="12.75">
      <c r="B88" s="26" t="s">
        <v>520</v>
      </c>
      <c r="C88" s="19" t="s">
        <v>746</v>
      </c>
      <c r="D88" s="19" t="s">
        <v>1236</v>
      </c>
      <c r="E88" s="27">
        <f>VLOOKUP($B88,'Appendix F'!$B:$G,6,FALSE)</f>
        <v>5815.34</v>
      </c>
    </row>
    <row r="89" spans="2:5" ht="12.75">
      <c r="B89" s="26" t="s">
        <v>468</v>
      </c>
      <c r="C89" s="19" t="s">
        <v>740</v>
      </c>
      <c r="D89" s="19" t="s">
        <v>1187</v>
      </c>
      <c r="E89" s="27">
        <f>VLOOKUP($B89,'Appendix F'!$B:$G,6,FALSE)</f>
        <v>4037.01</v>
      </c>
    </row>
    <row r="90" spans="2:5" ht="12.75">
      <c r="B90" s="26" t="s">
        <v>334</v>
      </c>
      <c r="C90" s="19" t="s">
        <v>727</v>
      </c>
      <c r="D90" s="19" t="s">
        <v>1059</v>
      </c>
      <c r="E90" s="27">
        <f>VLOOKUP($B90,'Appendix F'!$B:$G,6,FALSE)</f>
        <v>2700</v>
      </c>
    </row>
    <row r="91" spans="2:5" ht="12.75">
      <c r="B91" s="26" t="s">
        <v>443</v>
      </c>
      <c r="C91" s="19" t="s">
        <v>737</v>
      </c>
      <c r="D91" s="19" t="s">
        <v>1163</v>
      </c>
      <c r="E91" s="27">
        <f>VLOOKUP($B91,'Appendix F'!$B:$G,6,FALSE)</f>
        <v>2700</v>
      </c>
    </row>
    <row r="92" spans="2:5" ht="12.75">
      <c r="B92" s="26" t="s">
        <v>244</v>
      </c>
      <c r="C92" s="19" t="s">
        <v>721</v>
      </c>
      <c r="D92" s="19" t="s">
        <v>972</v>
      </c>
      <c r="E92" s="27">
        <f>VLOOKUP($B92,'Appendix F'!$B:$G,6,FALSE)</f>
        <v>4682.67</v>
      </c>
    </row>
    <row r="93" spans="2:5" ht="12.75">
      <c r="B93" s="26" t="s">
        <v>84</v>
      </c>
      <c r="C93" s="19" t="s">
        <v>705</v>
      </c>
      <c r="D93" s="19" t="s">
        <v>816</v>
      </c>
      <c r="E93" s="27">
        <f>VLOOKUP($B93,'Appendix F'!$B:$G,6,FALSE)</f>
        <v>5379.63</v>
      </c>
    </row>
    <row r="94" spans="2:5" ht="12.75">
      <c r="B94" s="26" t="s">
        <v>77</v>
      </c>
      <c r="C94" s="19" t="s">
        <v>704</v>
      </c>
      <c r="D94" s="19" t="s">
        <v>809</v>
      </c>
      <c r="E94" s="27">
        <f>VLOOKUP($B94,'Appendix F'!$B:$G,6,FALSE)</f>
        <v>4594.89</v>
      </c>
    </row>
    <row r="95" spans="2:5" ht="12.75">
      <c r="B95" s="26" t="s">
        <v>216</v>
      </c>
      <c r="C95" s="19" t="s">
        <v>718</v>
      </c>
      <c r="D95" s="19" t="s">
        <v>945</v>
      </c>
      <c r="E95" s="27">
        <f>VLOOKUP($B95,'Appendix F'!$B:$G,6,FALSE)</f>
        <v>3014.72</v>
      </c>
    </row>
    <row r="96" spans="2:5" ht="12.75">
      <c r="B96" s="26" t="s">
        <v>68</v>
      </c>
      <c r="C96" s="19" t="s">
        <v>703</v>
      </c>
      <c r="D96" s="19" t="s">
        <v>800</v>
      </c>
      <c r="E96" s="27">
        <f>VLOOKUP($B96,'Appendix F'!$B:$G,6,FALSE)</f>
        <v>4932.13</v>
      </c>
    </row>
    <row r="97" spans="2:5" ht="12.75">
      <c r="B97" s="26" t="s">
        <v>259</v>
      </c>
      <c r="C97" s="19" t="s">
        <v>724</v>
      </c>
      <c r="D97" s="19" t="s">
        <v>987</v>
      </c>
      <c r="E97" s="27">
        <f>VLOOKUP($B97,'Appendix F'!$B:$G,6,FALSE)</f>
        <v>2700</v>
      </c>
    </row>
    <row r="98" spans="2:5" ht="12.75">
      <c r="B98" s="26" t="s">
        <v>546</v>
      </c>
      <c r="C98" s="19" t="s">
        <v>747</v>
      </c>
      <c r="D98" s="19" t="s">
        <v>1262</v>
      </c>
      <c r="E98" s="27">
        <f>VLOOKUP($B98,'Appendix F'!$B:$G,6,FALSE)</f>
        <v>3110.86</v>
      </c>
    </row>
    <row r="99" spans="2:5" ht="12.75">
      <c r="B99" s="26" t="s">
        <v>571</v>
      </c>
      <c r="C99" s="19" t="s">
        <v>747</v>
      </c>
      <c r="D99" s="19" t="s">
        <v>1287</v>
      </c>
      <c r="E99" s="27">
        <f>VLOOKUP($B99,'Appendix F'!$B:$G,6,FALSE)</f>
        <v>7610.45</v>
      </c>
    </row>
    <row r="100" spans="2:5" ht="12.75">
      <c r="B100" s="26" t="s">
        <v>424</v>
      </c>
      <c r="C100" s="19" t="s">
        <v>735</v>
      </c>
      <c r="D100" s="19" t="s">
        <v>1145</v>
      </c>
      <c r="E100" s="27">
        <f>VLOOKUP($B100,'Appendix F'!$B:$G,6,FALSE)</f>
        <v>3744</v>
      </c>
    </row>
    <row r="101" spans="2:5" ht="12.75">
      <c r="B101" s="26" t="s">
        <v>1398</v>
      </c>
      <c r="C101" s="19" t="s">
        <v>720</v>
      </c>
      <c r="D101" s="19" t="s">
        <v>1399</v>
      </c>
      <c r="E101" s="27">
        <f>VLOOKUP($B101,'Appendix F'!$B:$G,6,FALSE)</f>
        <v>4334.5</v>
      </c>
    </row>
    <row r="102" spans="2:5" ht="12.75">
      <c r="B102" s="26" t="s">
        <v>674</v>
      </c>
      <c r="C102" s="19" t="s">
        <v>755</v>
      </c>
      <c r="D102" s="19" t="s">
        <v>1387</v>
      </c>
      <c r="E102" s="27">
        <f>VLOOKUP($B102,'Appendix F'!$B:$G,6,FALSE)</f>
        <v>2700</v>
      </c>
    </row>
    <row r="103" spans="2:5" ht="12.75">
      <c r="B103" s="26" t="s">
        <v>132</v>
      </c>
      <c r="C103" s="19" t="s">
        <v>711</v>
      </c>
      <c r="D103" s="19" t="s">
        <v>862</v>
      </c>
      <c r="E103" s="27">
        <f>VLOOKUP($B103,'Appendix F'!$B:$G,6,FALSE)</f>
        <v>4000</v>
      </c>
    </row>
    <row r="104" spans="2:5" ht="12.75">
      <c r="B104" s="26" t="s">
        <v>195</v>
      </c>
      <c r="C104" s="19" t="s">
        <v>715</v>
      </c>
      <c r="D104" s="19" t="s">
        <v>924</v>
      </c>
      <c r="E104" s="27">
        <f>VLOOKUP($B104,'Appendix F'!$B:$G,6,FALSE)</f>
        <v>4000</v>
      </c>
    </row>
    <row r="105" spans="2:5" ht="12.75">
      <c r="B105" s="26" t="s">
        <v>121</v>
      </c>
      <c r="C105" s="19" t="s">
        <v>709</v>
      </c>
      <c r="D105" s="19" t="s">
        <v>852</v>
      </c>
      <c r="E105" s="27">
        <f>VLOOKUP($B105,'Appendix F'!$B:$G,6,FALSE)</f>
        <v>2700</v>
      </c>
    </row>
    <row r="106" spans="2:5" ht="12.75">
      <c r="B106" s="26" t="s">
        <v>85</v>
      </c>
      <c r="C106" s="19" t="s">
        <v>705</v>
      </c>
      <c r="D106" s="19" t="s">
        <v>817</v>
      </c>
      <c r="E106" s="27">
        <f>VLOOKUP($B106,'Appendix F'!$B:$G,6,FALSE)</f>
        <v>2700</v>
      </c>
    </row>
    <row r="107" spans="2:5" ht="12.75">
      <c r="B107" s="26" t="s">
        <v>114</v>
      </c>
      <c r="C107" s="19" t="s">
        <v>708</v>
      </c>
      <c r="D107" s="19" t="s">
        <v>845</v>
      </c>
      <c r="E107" s="27">
        <f>VLOOKUP($B107,'Appendix F'!$B:$G,6,FALSE)</f>
        <v>3048</v>
      </c>
    </row>
    <row r="108" spans="2:5" ht="12.75">
      <c r="B108" s="26" t="s">
        <v>161</v>
      </c>
      <c r="C108" s="19" t="s">
        <v>713</v>
      </c>
      <c r="D108" s="19" t="s">
        <v>890</v>
      </c>
      <c r="E108" s="27">
        <f>VLOOKUP($B108,'Appendix F'!$B:$G,6,FALSE)</f>
        <v>2751.01</v>
      </c>
    </row>
    <row r="109" spans="2:5" ht="12.75">
      <c r="B109" s="26" t="s">
        <v>162</v>
      </c>
      <c r="C109" s="19" t="s">
        <v>713</v>
      </c>
      <c r="D109" s="19" t="s">
        <v>891</v>
      </c>
      <c r="E109" s="27">
        <f>VLOOKUP($B109,'Appendix F'!$B:$G,6,FALSE)</f>
        <v>2888</v>
      </c>
    </row>
    <row r="110" spans="2:5" ht="12.75">
      <c r="B110" s="26" t="s">
        <v>165</v>
      </c>
      <c r="C110" s="19" t="s">
        <v>713</v>
      </c>
      <c r="D110" s="19" t="s">
        <v>894</v>
      </c>
      <c r="E110" s="27">
        <f>VLOOKUP($B110,'Appendix F'!$B:$G,6,FALSE)</f>
        <v>3639.62</v>
      </c>
    </row>
    <row r="111" spans="2:5" ht="12.75">
      <c r="B111" s="26" t="s">
        <v>51</v>
      </c>
      <c r="C111" s="19" t="s">
        <v>702</v>
      </c>
      <c r="D111" s="19" t="s">
        <v>783</v>
      </c>
      <c r="E111" s="27">
        <f>VLOOKUP($B111,'Appendix F'!$B:$G,6,FALSE)</f>
        <v>3524</v>
      </c>
    </row>
    <row r="112" spans="2:5" ht="12.75">
      <c r="B112" s="26" t="s">
        <v>55</v>
      </c>
      <c r="C112" s="19" t="s">
        <v>702</v>
      </c>
      <c r="D112" s="19" t="s">
        <v>787</v>
      </c>
      <c r="E112" s="27">
        <f>VLOOKUP($B112,'Appendix F'!$B:$G,6,FALSE)</f>
        <v>3124</v>
      </c>
    </row>
    <row r="113" spans="2:5" ht="12.75">
      <c r="B113" s="26" t="s">
        <v>440</v>
      </c>
      <c r="C113" s="19" t="s">
        <v>736</v>
      </c>
      <c r="D113" s="19" t="s">
        <v>1160</v>
      </c>
      <c r="E113" s="27">
        <f>VLOOKUP($B113,'Appendix F'!$B:$G,6,FALSE)</f>
        <v>3208</v>
      </c>
    </row>
    <row r="114" spans="2:5" ht="12.75">
      <c r="B114" s="26" t="s">
        <v>400</v>
      </c>
      <c r="C114" s="19" t="s">
        <v>733</v>
      </c>
      <c r="D114" s="19" t="s">
        <v>1122</v>
      </c>
      <c r="E114" s="27">
        <f>VLOOKUP($B114,'Appendix F'!$B:$G,6,FALSE)</f>
        <v>2732.04</v>
      </c>
    </row>
    <row r="115" spans="2:5" ht="12.75">
      <c r="B115" s="26" t="s">
        <v>267</v>
      </c>
      <c r="C115" s="19" t="s">
        <v>724</v>
      </c>
      <c r="D115" s="19" t="s">
        <v>992</v>
      </c>
      <c r="E115" s="27">
        <f>VLOOKUP($B115,'Appendix F'!$B:$G,6,FALSE)</f>
        <v>3380</v>
      </c>
    </row>
    <row r="116" spans="2:5" ht="12.75">
      <c r="B116" s="26" t="s">
        <v>280</v>
      </c>
      <c r="C116" s="19" t="s">
        <v>725</v>
      </c>
      <c r="D116" s="19" t="s">
        <v>1005</v>
      </c>
      <c r="E116" s="27">
        <f>VLOOKUP($B116,'Appendix F'!$B:$G,6,FALSE)</f>
        <v>3052</v>
      </c>
    </row>
    <row r="117" spans="2:5" ht="12.75">
      <c r="B117" s="26" t="s">
        <v>125</v>
      </c>
      <c r="C117" s="19" t="s">
        <v>710</v>
      </c>
      <c r="D117" s="19" t="s">
        <v>856</v>
      </c>
      <c r="E117" s="27">
        <f>VLOOKUP($B117,'Appendix F'!$B:$G,6,FALSE)</f>
        <v>6083.95</v>
      </c>
    </row>
    <row r="118" spans="2:5" ht="12.75">
      <c r="B118" s="26" t="s">
        <v>166</v>
      </c>
      <c r="C118" s="19" t="s">
        <v>713</v>
      </c>
      <c r="D118" s="19" t="s">
        <v>895</v>
      </c>
      <c r="E118" s="27">
        <f>VLOOKUP($B118,'Appendix F'!$B:$G,6,FALSE)</f>
        <v>2700</v>
      </c>
    </row>
    <row r="119" spans="2:5" ht="12.75">
      <c r="B119" s="26" t="s">
        <v>459</v>
      </c>
      <c r="C119" s="19" t="s">
        <v>739</v>
      </c>
      <c r="D119" s="19" t="s">
        <v>1178</v>
      </c>
      <c r="E119" s="27">
        <f>VLOOKUP($B119,'Appendix F'!$B:$G,6,FALSE)</f>
        <v>2700</v>
      </c>
    </row>
    <row r="120" spans="2:5" ht="12.75">
      <c r="B120" s="26" t="s">
        <v>163</v>
      </c>
      <c r="C120" s="19" t="s">
        <v>713</v>
      </c>
      <c r="D120" s="19" t="s">
        <v>892</v>
      </c>
      <c r="E120" s="27">
        <f>VLOOKUP($B120,'Appendix F'!$B:$G,6,FALSE)</f>
        <v>3604</v>
      </c>
    </row>
    <row r="121" spans="2:5" ht="12.75">
      <c r="B121" s="26" t="s">
        <v>469</v>
      </c>
      <c r="C121" s="19" t="s">
        <v>740</v>
      </c>
      <c r="D121" s="19" t="s">
        <v>1188</v>
      </c>
      <c r="E121" s="27">
        <f>VLOOKUP($B121,'Appendix F'!$B:$G,6,FALSE)</f>
        <v>4000</v>
      </c>
    </row>
    <row r="122" spans="2:5" ht="12.75">
      <c r="B122" s="26" t="s">
        <v>359</v>
      </c>
      <c r="C122" s="19" t="s">
        <v>730</v>
      </c>
      <c r="D122" s="19" t="s">
        <v>708</v>
      </c>
      <c r="E122" s="27">
        <f>VLOOKUP($B122,'Appendix F'!$B:$G,6,FALSE)</f>
        <v>2768</v>
      </c>
    </row>
    <row r="123" spans="2:5" ht="12.75">
      <c r="B123" s="26" t="s">
        <v>642</v>
      </c>
      <c r="C123" s="19" t="s">
        <v>754</v>
      </c>
      <c r="D123" s="19" t="s">
        <v>1356</v>
      </c>
      <c r="E123" s="27">
        <f>VLOOKUP($B123,'Appendix F'!$B:$G,6,FALSE)</f>
        <v>6009.53</v>
      </c>
    </row>
    <row r="124" spans="2:5" ht="12.75">
      <c r="B124" s="26" t="s">
        <v>87</v>
      </c>
      <c r="C124" s="19" t="s">
        <v>705</v>
      </c>
      <c r="D124" s="19" t="s">
        <v>819</v>
      </c>
      <c r="E124" s="27">
        <f>VLOOKUP($B124,'Appendix F'!$B:$G,6,FALSE)</f>
        <v>3663.83</v>
      </c>
    </row>
    <row r="125" spans="2:5" ht="12.75">
      <c r="B125" s="26" t="s">
        <v>505</v>
      </c>
      <c r="C125" s="19" t="s">
        <v>743</v>
      </c>
      <c r="D125" s="19" t="s">
        <v>1222</v>
      </c>
      <c r="E125" s="27">
        <f>VLOOKUP($B125,'Appendix F'!$B:$G,6,FALSE)</f>
        <v>3484</v>
      </c>
    </row>
    <row r="126" spans="2:5" ht="12.75">
      <c r="B126" s="26" t="s">
        <v>31</v>
      </c>
      <c r="C126" s="19" t="s">
        <v>700</v>
      </c>
      <c r="D126" s="19" t="s">
        <v>763</v>
      </c>
      <c r="E126" s="27">
        <f>VLOOKUP($B126,'Appendix F'!$B:$G,6,FALSE)</f>
        <v>3826.71</v>
      </c>
    </row>
    <row r="127" spans="2:5" ht="12.75">
      <c r="B127" s="26" t="s">
        <v>555</v>
      </c>
      <c r="C127" s="19" t="s">
        <v>747</v>
      </c>
      <c r="D127" s="19" t="s">
        <v>1271</v>
      </c>
      <c r="E127" s="27">
        <f>VLOOKUP($B127,'Appendix F'!$B:$G,6,FALSE)</f>
        <v>2700</v>
      </c>
    </row>
    <row r="128" spans="2:5" ht="12.75">
      <c r="B128" s="26" t="s">
        <v>470</v>
      </c>
      <c r="C128" s="19" t="s">
        <v>740</v>
      </c>
      <c r="D128" s="19" t="s">
        <v>1189</v>
      </c>
      <c r="E128" s="27">
        <f>VLOOKUP($B128,'Appendix F'!$B:$G,6,FALSE)</f>
        <v>2700</v>
      </c>
    </row>
    <row r="129" spans="2:5" ht="12.75">
      <c r="B129" s="26" t="s">
        <v>560</v>
      </c>
      <c r="C129" s="19" t="s">
        <v>747</v>
      </c>
      <c r="D129" s="19" t="s">
        <v>1276</v>
      </c>
      <c r="E129" s="27">
        <f>VLOOKUP($B129,'Appendix F'!$B:$G,6,FALSE)</f>
        <v>2700</v>
      </c>
    </row>
    <row r="130" spans="2:5" ht="12.75">
      <c r="B130" s="26" t="s">
        <v>568</v>
      </c>
      <c r="C130" s="19" t="s">
        <v>747</v>
      </c>
      <c r="D130" s="19" t="s">
        <v>1284</v>
      </c>
      <c r="E130" s="27">
        <f>VLOOKUP($B130,'Appendix F'!$B:$G,6,FALSE)</f>
        <v>2700</v>
      </c>
    </row>
    <row r="131" spans="2:5" ht="12.75">
      <c r="B131" s="26" t="s">
        <v>438</v>
      </c>
      <c r="C131" s="19" t="s">
        <v>736</v>
      </c>
      <c r="D131" s="19" t="s">
        <v>1158</v>
      </c>
      <c r="E131" s="27">
        <f>VLOOKUP($B131,'Appendix F'!$B:$G,6,FALSE)</f>
        <v>2700</v>
      </c>
    </row>
    <row r="132" spans="2:5" ht="12.75">
      <c r="B132" s="26" t="s">
        <v>245</v>
      </c>
      <c r="C132" s="19" t="s">
        <v>722</v>
      </c>
      <c r="D132" s="19" t="s">
        <v>973</v>
      </c>
      <c r="E132" s="27">
        <f>VLOOKUP($B132,'Appendix F'!$B:$G,6,FALSE)</f>
        <v>4658.4</v>
      </c>
    </row>
    <row r="133" spans="2:5" ht="12.75">
      <c r="B133" s="26" t="s">
        <v>531</v>
      </c>
      <c r="C133" s="19" t="s">
        <v>747</v>
      </c>
      <c r="D133" s="19" t="s">
        <v>1247</v>
      </c>
      <c r="E133" s="27">
        <f>VLOOKUP($B133,'Appendix F'!$B:$G,6,FALSE)</f>
        <v>5182.56</v>
      </c>
    </row>
    <row r="134" spans="2:5" ht="12.75">
      <c r="B134" s="26" t="s">
        <v>486</v>
      </c>
      <c r="C134" s="19" t="s">
        <v>741</v>
      </c>
      <c r="D134" s="19" t="s">
        <v>1205</v>
      </c>
      <c r="E134" s="27">
        <f>VLOOKUP($B134,'Appendix F'!$B:$G,6,FALSE)</f>
        <v>3592</v>
      </c>
    </row>
    <row r="135" spans="2:5" ht="12.75">
      <c r="B135" s="26" t="s">
        <v>519</v>
      </c>
      <c r="C135" s="19" t="s">
        <v>746</v>
      </c>
      <c r="D135" s="19" t="s">
        <v>1235</v>
      </c>
      <c r="E135" s="27">
        <f>VLOOKUP($B135,'Appendix F'!$B:$G,6,FALSE)</f>
        <v>2972</v>
      </c>
    </row>
    <row r="136" spans="2:5" ht="12.75">
      <c r="B136" s="26" t="s">
        <v>401</v>
      </c>
      <c r="C136" s="19" t="s">
        <v>733</v>
      </c>
      <c r="D136" s="19" t="s">
        <v>1123</v>
      </c>
      <c r="E136" s="27">
        <f>VLOOKUP($B136,'Appendix F'!$B:$G,6,FALSE)</f>
        <v>2700</v>
      </c>
    </row>
    <row r="137" spans="2:5" ht="12.75">
      <c r="B137" s="26" t="s">
        <v>126</v>
      </c>
      <c r="C137" s="19" t="s">
        <v>710</v>
      </c>
      <c r="D137" s="19" t="s">
        <v>710</v>
      </c>
      <c r="E137" s="27">
        <f>VLOOKUP($B137,'Appendix F'!$B:$G,6,FALSE)</f>
        <v>3949.22</v>
      </c>
    </row>
    <row r="138" spans="2:5" ht="12.75">
      <c r="B138" s="26" t="s">
        <v>217</v>
      </c>
      <c r="C138" s="19" t="s">
        <v>718</v>
      </c>
      <c r="D138" s="19" t="s">
        <v>946</v>
      </c>
      <c r="E138" s="27">
        <f>VLOOKUP($B138,'Appendix F'!$B:$G,6,FALSE)</f>
        <v>2700</v>
      </c>
    </row>
    <row r="139" spans="2:5" ht="12.75">
      <c r="B139" s="26" t="s">
        <v>654</v>
      </c>
      <c r="C139" s="19" t="s">
        <v>755</v>
      </c>
      <c r="D139" s="19" t="s">
        <v>1367</v>
      </c>
      <c r="E139" s="27">
        <f>VLOOKUP($B139,'Appendix F'!$B:$G,6,FALSE)</f>
        <v>2700</v>
      </c>
    </row>
    <row r="140" spans="2:5" ht="12.75">
      <c r="B140" s="26" t="s">
        <v>183</v>
      </c>
      <c r="C140" s="19" t="s">
        <v>714</v>
      </c>
      <c r="D140" s="19" t="s">
        <v>912</v>
      </c>
      <c r="E140" s="27">
        <f>VLOOKUP($B140,'Appendix F'!$B:$G,6,FALSE)</f>
        <v>3996.56</v>
      </c>
    </row>
    <row r="141" spans="2:5" ht="12.75">
      <c r="B141" s="26" t="s">
        <v>47</v>
      </c>
      <c r="C141" s="19" t="s">
        <v>701</v>
      </c>
      <c r="D141" s="19" t="s">
        <v>779</v>
      </c>
      <c r="E141" s="27">
        <f>VLOOKUP($B141,'Appendix F'!$B:$G,6,FALSE)</f>
        <v>4236.72</v>
      </c>
    </row>
    <row r="142" spans="2:5" ht="12.75">
      <c r="B142" s="26" t="s">
        <v>256</v>
      </c>
      <c r="C142" s="19" t="s">
        <v>723</v>
      </c>
      <c r="D142" s="19" t="s">
        <v>984</v>
      </c>
      <c r="E142" s="27">
        <f>VLOOKUP($B142,'Appendix F'!$B:$G,6,FALSE)</f>
        <v>5243.77</v>
      </c>
    </row>
    <row r="143" spans="2:5" ht="12.75">
      <c r="B143" s="26" t="s">
        <v>255</v>
      </c>
      <c r="C143" s="19" t="s">
        <v>723</v>
      </c>
      <c r="D143" s="19" t="s">
        <v>983</v>
      </c>
      <c r="E143" s="27">
        <f>VLOOKUP($B143,'Appendix F'!$B:$G,6,FALSE)</f>
        <v>5056.35</v>
      </c>
    </row>
    <row r="144" spans="2:5" ht="12.75">
      <c r="B144" s="26" t="s">
        <v>260</v>
      </c>
      <c r="C144" s="19" t="s">
        <v>724</v>
      </c>
      <c r="D144" s="19" t="s">
        <v>988</v>
      </c>
      <c r="E144" s="27">
        <f>VLOOKUP($B144,'Appendix F'!$B:$G,6,FALSE)</f>
        <v>4348.6</v>
      </c>
    </row>
    <row r="145" spans="2:5" ht="12.75">
      <c r="B145" s="26" t="s">
        <v>533</v>
      </c>
      <c r="C145" s="19" t="s">
        <v>747</v>
      </c>
      <c r="D145" s="19" t="s">
        <v>1249</v>
      </c>
      <c r="E145" s="27">
        <f>VLOOKUP($B145,'Appendix F'!$B:$G,6,FALSE)</f>
        <v>3100.61</v>
      </c>
    </row>
    <row r="146" spans="2:5" ht="12.75">
      <c r="B146" s="26" t="s">
        <v>133</v>
      </c>
      <c r="C146" s="19" t="s">
        <v>711</v>
      </c>
      <c r="D146" s="19" t="s">
        <v>863</v>
      </c>
      <c r="E146" s="27">
        <f>VLOOKUP($B146,'Appendix F'!$B:$G,6,FALSE)</f>
        <v>2700</v>
      </c>
    </row>
    <row r="147" spans="2:5" ht="12.75">
      <c r="B147" s="26" t="s">
        <v>164</v>
      </c>
      <c r="C147" s="19" t="s">
        <v>713</v>
      </c>
      <c r="D147" s="19" t="s">
        <v>893</v>
      </c>
      <c r="E147" s="27">
        <f>VLOOKUP($B147,'Appendix F'!$B:$G,6,FALSE)</f>
        <v>2818.64</v>
      </c>
    </row>
    <row r="148" spans="2:5" ht="12.75">
      <c r="B148" s="26" t="s">
        <v>57</v>
      </c>
      <c r="C148" s="19" t="s">
        <v>702</v>
      </c>
      <c r="D148" s="19" t="s">
        <v>789</v>
      </c>
      <c r="E148" s="27">
        <f>VLOOKUP($B148,'Appendix F'!$B:$G,6,FALSE)</f>
        <v>4000</v>
      </c>
    </row>
    <row r="149" spans="2:5" ht="12.75">
      <c r="B149" s="26" t="s">
        <v>661</v>
      </c>
      <c r="C149" s="19" t="s">
        <v>755</v>
      </c>
      <c r="D149" s="19" t="s">
        <v>1374</v>
      </c>
      <c r="E149" s="27">
        <f>VLOOKUP($B149,'Appendix F'!$B:$G,6,FALSE)</f>
        <v>2700</v>
      </c>
    </row>
    <row r="150" spans="2:5" ht="12.75">
      <c r="B150" s="26" t="s">
        <v>229</v>
      </c>
      <c r="C150" s="19" t="s">
        <v>720</v>
      </c>
      <c r="D150" s="19" t="s">
        <v>957</v>
      </c>
      <c r="E150" s="27">
        <f>VLOOKUP($B150,'Appendix F'!$B:$G,6,FALSE)</f>
        <v>5006.29</v>
      </c>
    </row>
    <row r="151" spans="2:5" ht="12.75">
      <c r="B151" s="26" t="s">
        <v>143</v>
      </c>
      <c r="C151" s="19" t="s">
        <v>712</v>
      </c>
      <c r="D151" s="19" t="s">
        <v>872</v>
      </c>
      <c r="E151" s="27">
        <f>VLOOKUP($B151,'Appendix F'!$B:$G,6,FALSE)</f>
        <v>3471.75</v>
      </c>
    </row>
    <row r="152" spans="2:5" ht="12.75">
      <c r="B152" s="26" t="s">
        <v>131</v>
      </c>
      <c r="C152" s="19" t="s">
        <v>711</v>
      </c>
      <c r="D152" s="19" t="s">
        <v>861</v>
      </c>
      <c r="E152" s="27">
        <f>VLOOKUP($B152,'Appendix F'!$B:$G,6,FALSE)</f>
        <v>2700</v>
      </c>
    </row>
    <row r="153" spans="2:5" ht="12.75">
      <c r="B153" s="26" t="s">
        <v>606</v>
      </c>
      <c r="C153" s="19" t="s">
        <v>750</v>
      </c>
      <c r="D153" s="19" t="s">
        <v>1321</v>
      </c>
      <c r="E153" s="27">
        <f>VLOOKUP($B153,'Appendix F'!$B:$G,6,FALSE)</f>
        <v>3184</v>
      </c>
    </row>
    <row r="154" spans="2:5" ht="12.75">
      <c r="B154" s="26" t="s">
        <v>496</v>
      </c>
      <c r="C154" s="19" t="s">
        <v>742</v>
      </c>
      <c r="D154" s="19" t="s">
        <v>1215</v>
      </c>
      <c r="E154" s="27">
        <f>VLOOKUP($B154,'Appendix F'!$B:$G,6,FALSE)</f>
        <v>2820</v>
      </c>
    </row>
    <row r="155" spans="2:5" ht="12.75">
      <c r="B155" s="26" t="s">
        <v>698</v>
      </c>
      <c r="C155" s="19" t="s">
        <v>757</v>
      </c>
      <c r="D155" s="19" t="s">
        <v>19</v>
      </c>
      <c r="E155" s="27">
        <f>VLOOKUP($B155,'Appendix F'!$B:$G,6,FALSE)</f>
        <v>4019.37</v>
      </c>
    </row>
    <row r="156" spans="2:5" ht="12.75">
      <c r="B156" s="26" t="s">
        <v>88</v>
      </c>
      <c r="C156" s="19" t="s">
        <v>705</v>
      </c>
      <c r="D156" s="19" t="s">
        <v>820</v>
      </c>
      <c r="E156" s="27">
        <f>VLOOKUP($B156,'Appendix F'!$B:$G,6,FALSE)</f>
        <v>5688.24</v>
      </c>
    </row>
    <row r="157" spans="2:5" ht="12.75">
      <c r="B157" s="26" t="s">
        <v>159</v>
      </c>
      <c r="C157" s="19" t="s">
        <v>713</v>
      </c>
      <c r="D157" s="19" t="s">
        <v>888</v>
      </c>
      <c r="E157" s="27">
        <f>VLOOKUP($B157,'Appendix F'!$B:$G,6,FALSE)</f>
        <v>2700</v>
      </c>
    </row>
    <row r="158" spans="2:5" ht="12.75">
      <c r="B158" s="26" t="s">
        <v>391</v>
      </c>
      <c r="C158" s="19" t="s">
        <v>732</v>
      </c>
      <c r="D158" s="19" t="s">
        <v>1113</v>
      </c>
      <c r="E158" s="27">
        <f>VLOOKUP($B158,'Appendix F'!$B:$G,6,FALSE)</f>
        <v>3153.38</v>
      </c>
    </row>
    <row r="159" spans="2:5" ht="12.75">
      <c r="B159" s="26" t="s">
        <v>450</v>
      </c>
      <c r="C159" s="19" t="s">
        <v>738</v>
      </c>
      <c r="D159" s="19" t="s">
        <v>1170</v>
      </c>
      <c r="E159" s="27">
        <f>VLOOKUP($B159,'Appendix F'!$B:$G,6,FALSE)</f>
        <v>2700</v>
      </c>
    </row>
    <row r="160" spans="2:5" ht="12.75">
      <c r="B160" s="26" t="s">
        <v>549</v>
      </c>
      <c r="C160" s="19" t="s">
        <v>747</v>
      </c>
      <c r="D160" s="19" t="s">
        <v>1265</v>
      </c>
      <c r="E160" s="27">
        <f>VLOOKUP($B160,'Appendix F'!$B:$G,6,FALSE)</f>
        <v>2700</v>
      </c>
    </row>
    <row r="161" spans="2:5" ht="12.75">
      <c r="B161" s="26" t="s">
        <v>271</v>
      </c>
      <c r="C161" s="19" t="s">
        <v>725</v>
      </c>
      <c r="D161" s="19" t="s">
        <v>996</v>
      </c>
      <c r="E161" s="27">
        <f>VLOOKUP($B161,'Appendix F'!$B:$G,6,FALSE)</f>
        <v>2925.91</v>
      </c>
    </row>
    <row r="162" spans="2:5" ht="12.75">
      <c r="B162" s="26" t="s">
        <v>564</v>
      </c>
      <c r="C162" s="19" t="s">
        <v>747</v>
      </c>
      <c r="D162" s="19" t="s">
        <v>1280</v>
      </c>
      <c r="E162" s="27">
        <f>VLOOKUP($B162,'Appendix F'!$B:$G,6,FALSE)</f>
        <v>2700</v>
      </c>
    </row>
    <row r="163" spans="2:5" ht="12.75">
      <c r="B163" s="26" t="s">
        <v>293</v>
      </c>
      <c r="C163" s="19" t="s">
        <v>727</v>
      </c>
      <c r="D163" s="19" t="s">
        <v>1018</v>
      </c>
      <c r="E163" s="27">
        <f>VLOOKUP($B163,'Appendix F'!$B:$G,6,FALSE)</f>
        <v>2700</v>
      </c>
    </row>
    <row r="164" spans="2:5" ht="12.75">
      <c r="B164" s="26" t="s">
        <v>547</v>
      </c>
      <c r="C164" s="19" t="s">
        <v>747</v>
      </c>
      <c r="D164" s="19" t="s">
        <v>1263</v>
      </c>
      <c r="E164" s="27">
        <f>VLOOKUP($B164,'Appendix F'!$B:$G,6,FALSE)</f>
        <v>2700</v>
      </c>
    </row>
    <row r="165" spans="2:5" ht="12.75">
      <c r="B165" s="26" t="s">
        <v>586</v>
      </c>
      <c r="C165" s="19" t="s">
        <v>747</v>
      </c>
      <c r="D165" s="19" t="s">
        <v>1302</v>
      </c>
      <c r="E165" s="27">
        <f>VLOOKUP($B165,'Appendix F'!$B:$G,6,FALSE)</f>
        <v>2700</v>
      </c>
    </row>
    <row r="166" spans="2:5" ht="12.75">
      <c r="B166" s="26" t="s">
        <v>466</v>
      </c>
      <c r="C166" s="19" t="s">
        <v>739</v>
      </c>
      <c r="D166" s="19" t="s">
        <v>1185</v>
      </c>
      <c r="E166" s="27">
        <f>VLOOKUP($B166,'Appendix F'!$B:$G,6,FALSE)</f>
        <v>2775.9</v>
      </c>
    </row>
    <row r="167" spans="2:5" ht="12.75">
      <c r="B167" s="26" t="s">
        <v>278</v>
      </c>
      <c r="C167" s="19" t="s">
        <v>725</v>
      </c>
      <c r="D167" s="19" t="s">
        <v>1003</v>
      </c>
      <c r="E167" s="27">
        <f>VLOOKUP($B167,'Appendix F'!$B:$G,6,FALSE)</f>
        <v>2711.97</v>
      </c>
    </row>
    <row r="168" spans="2:5" ht="12.75">
      <c r="B168" s="26" t="s">
        <v>309</v>
      </c>
      <c r="C168" s="19" t="s">
        <v>727</v>
      </c>
      <c r="D168" s="19" t="s">
        <v>1034</v>
      </c>
      <c r="E168" s="27">
        <f>VLOOKUP($B168,'Appendix F'!$B:$G,6,FALSE)</f>
        <v>2700</v>
      </c>
    </row>
    <row r="169" spans="2:5" ht="12.75">
      <c r="B169" s="26" t="s">
        <v>374</v>
      </c>
      <c r="C169" s="19" t="s">
        <v>731</v>
      </c>
      <c r="D169" s="19" t="s">
        <v>1097</v>
      </c>
      <c r="E169" s="27">
        <f>VLOOKUP($B169,'Appendix F'!$B:$G,6,FALSE)</f>
        <v>2700</v>
      </c>
    </row>
    <row r="170" spans="2:5" ht="12.75">
      <c r="B170" s="26" t="s">
        <v>326</v>
      </c>
      <c r="C170" s="19" t="s">
        <v>727</v>
      </c>
      <c r="D170" s="19" t="s">
        <v>1051</v>
      </c>
      <c r="E170" s="27">
        <f>VLOOKUP($B170,'Appendix F'!$B:$G,6,FALSE)</f>
        <v>2700</v>
      </c>
    </row>
    <row r="171" spans="2:5" ht="12.75">
      <c r="B171" s="26" t="s">
        <v>656</v>
      </c>
      <c r="C171" s="19" t="s">
        <v>755</v>
      </c>
      <c r="D171" s="19" t="s">
        <v>1369</v>
      </c>
      <c r="E171" s="27">
        <f>VLOOKUP($B171,'Appendix F'!$B:$G,6,FALSE)</f>
        <v>2700</v>
      </c>
    </row>
    <row r="172" spans="2:5" ht="12.75">
      <c r="B172" s="26" t="s">
        <v>584</v>
      </c>
      <c r="C172" s="19" t="s">
        <v>747</v>
      </c>
      <c r="D172" s="19" t="s">
        <v>1300</v>
      </c>
      <c r="E172" s="27">
        <f>VLOOKUP($B172,'Appendix F'!$B:$G,6,FALSE)</f>
        <v>2760</v>
      </c>
    </row>
    <row r="173" spans="2:5" ht="12.75">
      <c r="B173" s="26" t="s">
        <v>168</v>
      </c>
      <c r="C173" s="19" t="s">
        <v>713</v>
      </c>
      <c r="D173" s="19" t="s">
        <v>897</v>
      </c>
      <c r="E173" s="27">
        <f>VLOOKUP($B173,'Appendix F'!$B:$G,6,FALSE)</f>
        <v>2852</v>
      </c>
    </row>
    <row r="174" spans="2:5" ht="12.75">
      <c r="B174" s="26" t="s">
        <v>664</v>
      </c>
      <c r="C174" s="19" t="s">
        <v>755</v>
      </c>
      <c r="D174" s="19" t="s">
        <v>1377</v>
      </c>
      <c r="E174" s="27">
        <f>VLOOKUP($B174,'Appendix F'!$B:$G,6,FALSE)</f>
        <v>2700</v>
      </c>
    </row>
    <row r="175" spans="2:5" ht="12.75">
      <c r="B175" s="26" t="s">
        <v>487</v>
      </c>
      <c r="C175" s="19" t="s">
        <v>741</v>
      </c>
      <c r="D175" s="19" t="s">
        <v>1206</v>
      </c>
      <c r="E175" s="27">
        <f>VLOOKUP($B175,'Appendix F'!$B:$G,6,FALSE)</f>
        <v>2700</v>
      </c>
    </row>
    <row r="176" spans="2:5" ht="12.75">
      <c r="B176" s="26" t="s">
        <v>431</v>
      </c>
      <c r="C176" s="19" t="s">
        <v>736</v>
      </c>
      <c r="D176" s="19" t="s">
        <v>1151</v>
      </c>
      <c r="E176" s="27">
        <f>VLOOKUP($B176,'Appendix F'!$B:$G,6,FALSE)</f>
        <v>4018.48</v>
      </c>
    </row>
    <row r="177" spans="2:5" ht="12.75">
      <c r="B177" s="26" t="s">
        <v>483</v>
      </c>
      <c r="C177" s="19" t="s">
        <v>740</v>
      </c>
      <c r="D177" s="19" t="s">
        <v>1202</v>
      </c>
      <c r="E177" s="27">
        <f>VLOOKUP($B177,'Appendix F'!$B:$G,6,FALSE)</f>
        <v>5901.3</v>
      </c>
    </row>
    <row r="178" spans="2:5" ht="12.75">
      <c r="B178" s="26" t="s">
        <v>210</v>
      </c>
      <c r="C178" s="19" t="s">
        <v>717</v>
      </c>
      <c r="D178" s="19" t="s">
        <v>939</v>
      </c>
      <c r="E178" s="27">
        <f>VLOOKUP($B178,'Appendix F'!$B:$G,6,FALSE)</f>
        <v>4692.66</v>
      </c>
    </row>
    <row r="179" spans="2:5" ht="12.75">
      <c r="B179" s="26" t="s">
        <v>593</v>
      </c>
      <c r="C179" s="19" t="s">
        <v>748</v>
      </c>
      <c r="D179" s="19" t="s">
        <v>1309</v>
      </c>
      <c r="E179" s="27">
        <f>VLOOKUP($B179,'Appendix F'!$B:$G,6,FALSE)</f>
        <v>2700</v>
      </c>
    </row>
    <row r="180" spans="2:5" ht="12.75">
      <c r="B180" s="26" t="s">
        <v>184</v>
      </c>
      <c r="C180" s="19" t="s">
        <v>714</v>
      </c>
      <c r="D180" s="19" t="s">
        <v>913</v>
      </c>
      <c r="E180" s="27">
        <f>VLOOKUP($B180,'Appendix F'!$B:$G,6,FALSE)</f>
        <v>3112</v>
      </c>
    </row>
    <row r="181" spans="2:5" ht="12.75">
      <c r="B181" s="26" t="s">
        <v>620</v>
      </c>
      <c r="C181" s="19" t="s">
        <v>751</v>
      </c>
      <c r="D181" s="19" t="s">
        <v>1335</v>
      </c>
      <c r="E181" s="27">
        <f>VLOOKUP($B181,'Appendix F'!$B:$G,6,FALSE)</f>
        <v>4831.68</v>
      </c>
    </row>
    <row r="182" spans="2:5" ht="12.75">
      <c r="B182" s="26" t="s">
        <v>65</v>
      </c>
      <c r="C182" s="19" t="s">
        <v>703</v>
      </c>
      <c r="D182" s="19" t="s">
        <v>797</v>
      </c>
      <c r="E182" s="27">
        <f>VLOOKUP($B182,'Appendix F'!$B:$G,6,FALSE)</f>
        <v>2700</v>
      </c>
    </row>
    <row r="183" spans="2:5" ht="12.75">
      <c r="B183" s="26" t="s">
        <v>100</v>
      </c>
      <c r="C183" s="19" t="s">
        <v>706</v>
      </c>
      <c r="D183" s="19" t="s">
        <v>832</v>
      </c>
      <c r="E183" s="27">
        <f>VLOOKUP($B183,'Appendix F'!$B:$G,6,FALSE)</f>
        <v>4774.02</v>
      </c>
    </row>
    <row r="184" spans="2:5" ht="12.75">
      <c r="B184" s="26" t="s">
        <v>102</v>
      </c>
      <c r="C184" s="19" t="s">
        <v>706</v>
      </c>
      <c r="D184" s="19" t="s">
        <v>834</v>
      </c>
      <c r="E184" s="27">
        <f>VLOOKUP($B184,'Appendix F'!$B:$G,6,FALSE)</f>
        <v>3680.37</v>
      </c>
    </row>
    <row r="185" spans="2:5" ht="12.75">
      <c r="B185" s="26" t="s">
        <v>306</v>
      </c>
      <c r="C185" s="19" t="s">
        <v>727</v>
      </c>
      <c r="D185" s="19" t="s">
        <v>1031</v>
      </c>
      <c r="E185" s="27">
        <f>VLOOKUP($B185,'Appendix F'!$B:$G,6,FALSE)</f>
        <v>3333.48</v>
      </c>
    </row>
    <row r="186" spans="2:5" ht="12.75">
      <c r="B186" s="26" t="s">
        <v>666</v>
      </c>
      <c r="C186" s="19" t="s">
        <v>755</v>
      </c>
      <c r="D186" s="19" t="s">
        <v>1379</v>
      </c>
      <c r="E186" s="27">
        <f>VLOOKUP($B186,'Appendix F'!$B:$G,6,FALSE)</f>
        <v>2700</v>
      </c>
    </row>
    <row r="187" spans="2:5" ht="12.75">
      <c r="B187" s="26" t="s">
        <v>554</v>
      </c>
      <c r="C187" s="19" t="s">
        <v>747</v>
      </c>
      <c r="D187" s="19" t="s">
        <v>1270</v>
      </c>
      <c r="E187" s="27">
        <f>VLOOKUP($B187,'Appendix F'!$B:$G,6,FALSE)</f>
        <v>2700</v>
      </c>
    </row>
    <row r="188" spans="2:5" ht="12.75">
      <c r="B188" s="26" t="s">
        <v>170</v>
      </c>
      <c r="C188" s="19" t="s">
        <v>713</v>
      </c>
      <c r="D188" s="19" t="s">
        <v>899</v>
      </c>
      <c r="E188" s="27">
        <f>VLOOKUP($B188,'Appendix F'!$B:$G,6,FALSE)</f>
        <v>3372</v>
      </c>
    </row>
    <row r="189" spans="2:5" ht="12.75">
      <c r="B189" s="26" t="s">
        <v>377</v>
      </c>
      <c r="C189" s="19" t="s">
        <v>731</v>
      </c>
      <c r="D189" s="19" t="s">
        <v>1100</v>
      </c>
      <c r="E189" s="27">
        <f>VLOOKUP($B189,'Appendix F'!$B:$G,6,FALSE)</f>
        <v>3208</v>
      </c>
    </row>
    <row r="190" spans="2:5" ht="12.75">
      <c r="B190" s="26" t="s">
        <v>277</v>
      </c>
      <c r="C190" s="19" t="s">
        <v>725</v>
      </c>
      <c r="D190" s="19" t="s">
        <v>1002</v>
      </c>
      <c r="E190" s="27">
        <f>VLOOKUP($B190,'Appendix F'!$B:$G,6,FALSE)</f>
        <v>2700</v>
      </c>
    </row>
    <row r="191" spans="2:5" ht="12.75">
      <c r="B191" s="26" t="s">
        <v>90</v>
      </c>
      <c r="C191" s="19" t="s">
        <v>705</v>
      </c>
      <c r="D191" s="19" t="s">
        <v>822</v>
      </c>
      <c r="E191" s="27">
        <f>VLOOKUP($B191,'Appendix F'!$B:$G,6,FALSE)</f>
        <v>4604.1</v>
      </c>
    </row>
    <row r="192" spans="2:5" ht="12.75">
      <c r="B192" s="26" t="s">
        <v>592</v>
      </c>
      <c r="C192" s="19" t="s">
        <v>748</v>
      </c>
      <c r="D192" s="19" t="s">
        <v>1308</v>
      </c>
      <c r="E192" s="27">
        <f>VLOOKUP($B192,'Appendix F'!$B:$G,6,FALSE)</f>
        <v>4879.02</v>
      </c>
    </row>
    <row r="193" spans="2:5" ht="12.75">
      <c r="B193" s="26" t="s">
        <v>344</v>
      </c>
      <c r="C193" s="19" t="s">
        <v>727</v>
      </c>
      <c r="D193" s="19" t="s">
        <v>1069</v>
      </c>
      <c r="E193" s="27">
        <f>VLOOKUP($B193,'Appendix F'!$B:$G,6,FALSE)</f>
        <v>2700</v>
      </c>
    </row>
    <row r="194" spans="2:5" ht="12.75">
      <c r="B194" s="26" t="s">
        <v>382</v>
      </c>
      <c r="C194" s="19" t="s">
        <v>731</v>
      </c>
      <c r="D194" s="19" t="s">
        <v>1105</v>
      </c>
      <c r="E194" s="27">
        <f>VLOOKUP($B194,'Appendix F'!$B:$G,6,FALSE)</f>
        <v>2700</v>
      </c>
    </row>
    <row r="195" spans="2:5" ht="12.75">
      <c r="B195" s="26" t="s">
        <v>45</v>
      </c>
      <c r="C195" s="19" t="s">
        <v>701</v>
      </c>
      <c r="D195" s="19" t="s">
        <v>777</v>
      </c>
      <c r="E195" s="27">
        <f>VLOOKUP($B195,'Appendix F'!$B:$G,6,FALSE)</f>
        <v>6132.49</v>
      </c>
    </row>
    <row r="196" spans="2:5" ht="12.75">
      <c r="B196" s="26" t="s">
        <v>572</v>
      </c>
      <c r="C196" s="19" t="s">
        <v>747</v>
      </c>
      <c r="D196" s="19" t="s">
        <v>1288</v>
      </c>
      <c r="E196" s="27">
        <f>VLOOKUP($B196,'Appendix F'!$B:$G,6,FALSE)</f>
        <v>2700</v>
      </c>
    </row>
    <row r="197" spans="2:5" ht="12.75">
      <c r="B197" s="26" t="s">
        <v>588</v>
      </c>
      <c r="C197" s="19" t="s">
        <v>747</v>
      </c>
      <c r="D197" s="19" t="s">
        <v>1304</v>
      </c>
      <c r="E197" s="27">
        <f>VLOOKUP($B197,'Appendix F'!$B:$G,6,FALSE)</f>
        <v>2700</v>
      </c>
    </row>
    <row r="198" spans="2:5" ht="12.75">
      <c r="B198" s="26" t="s">
        <v>312</v>
      </c>
      <c r="C198" s="19" t="s">
        <v>727</v>
      </c>
      <c r="D198" s="19" t="s">
        <v>1037</v>
      </c>
      <c r="E198" s="27">
        <f>VLOOKUP($B198,'Appendix F'!$B:$G,6,FALSE)</f>
        <v>2700</v>
      </c>
    </row>
    <row r="199" spans="2:5" ht="12.75">
      <c r="B199" s="26" t="s">
        <v>415</v>
      </c>
      <c r="C199" s="19" t="s">
        <v>733</v>
      </c>
      <c r="D199" s="19" t="s">
        <v>1137</v>
      </c>
      <c r="E199" s="27">
        <f>VLOOKUP($B199,'Appendix F'!$B:$G,6,FALSE)</f>
        <v>2700</v>
      </c>
    </row>
    <row r="200" spans="2:5" ht="12.75">
      <c r="B200" s="26" t="s">
        <v>288</v>
      </c>
      <c r="C200" s="19" t="s">
        <v>726</v>
      </c>
      <c r="D200" s="19" t="s">
        <v>1013</v>
      </c>
      <c r="E200" s="27">
        <f>VLOOKUP($B200,'Appendix F'!$B:$G,6,FALSE)</f>
        <v>3776</v>
      </c>
    </row>
    <row r="201" spans="2:5" ht="12.75">
      <c r="B201" s="26" t="s">
        <v>92</v>
      </c>
      <c r="C201" s="19" t="s">
        <v>705</v>
      </c>
      <c r="D201" s="19" t="s">
        <v>824</v>
      </c>
      <c r="E201" s="27">
        <f>VLOOKUP($B201,'Appendix F'!$B:$G,6,FALSE)</f>
        <v>4115.02</v>
      </c>
    </row>
    <row r="202" spans="2:5" ht="12.75">
      <c r="B202" s="26" t="s">
        <v>631</v>
      </c>
      <c r="C202" s="19" t="s">
        <v>753</v>
      </c>
      <c r="D202" s="19" t="s">
        <v>1346</v>
      </c>
      <c r="E202" s="27">
        <f>VLOOKUP($B202,'Appendix F'!$B:$G,6,FALSE)</f>
        <v>3034.54</v>
      </c>
    </row>
    <row r="203" spans="2:5" ht="12.75">
      <c r="B203" s="26" t="s">
        <v>632</v>
      </c>
      <c r="C203" s="19" t="s">
        <v>753</v>
      </c>
      <c r="D203" s="19" t="s">
        <v>1347</v>
      </c>
      <c r="E203" s="27">
        <f>VLOOKUP($B203,'Appendix F'!$B:$G,6,FALSE)</f>
        <v>4330.16</v>
      </c>
    </row>
    <row r="204" spans="2:5" ht="12.75">
      <c r="B204" s="26" t="s">
        <v>289</v>
      </c>
      <c r="C204" s="19" t="s">
        <v>726</v>
      </c>
      <c r="D204" s="19" t="s">
        <v>1014</v>
      </c>
      <c r="E204" s="27">
        <f>VLOOKUP($B204,'Appendix F'!$B:$G,6,FALSE)</f>
        <v>5228.55</v>
      </c>
    </row>
    <row r="205" spans="2:5" ht="12.75">
      <c r="B205" s="26" t="s">
        <v>226</v>
      </c>
      <c r="C205" s="19" t="s">
        <v>720</v>
      </c>
      <c r="D205" s="19" t="s">
        <v>955</v>
      </c>
      <c r="E205" s="27">
        <f>VLOOKUP($B205,'Appendix F'!$B:$G,6,FALSE)</f>
        <v>3396</v>
      </c>
    </row>
    <row r="206" spans="2:5" ht="12.75">
      <c r="B206" s="26" t="s">
        <v>134</v>
      </c>
      <c r="C206" s="19" t="s">
        <v>711</v>
      </c>
      <c r="D206" s="19" t="s">
        <v>715</v>
      </c>
      <c r="E206" s="27">
        <f>VLOOKUP($B206,'Appendix F'!$B:$G,6,FALSE)</f>
        <v>3339.93</v>
      </c>
    </row>
    <row r="207" spans="2:5" ht="12.75">
      <c r="B207" s="26" t="s">
        <v>307</v>
      </c>
      <c r="C207" s="19" t="s">
        <v>727</v>
      </c>
      <c r="D207" s="19" t="s">
        <v>1032</v>
      </c>
      <c r="E207" s="27">
        <f>VLOOKUP($B207,'Appendix F'!$B:$G,6,FALSE)</f>
        <v>2700</v>
      </c>
    </row>
    <row r="208" spans="2:5" ht="12.75">
      <c r="B208" s="26" t="s">
        <v>66</v>
      </c>
      <c r="C208" s="19" t="s">
        <v>703</v>
      </c>
      <c r="D208" s="19" t="s">
        <v>798</v>
      </c>
      <c r="E208" s="27">
        <f>VLOOKUP($B208,'Appendix F'!$B:$G,6,FALSE)</f>
        <v>5901.98</v>
      </c>
    </row>
    <row r="209" spans="2:5" ht="12.75">
      <c r="B209" s="26" t="s">
        <v>95</v>
      </c>
      <c r="C209" s="19" t="s">
        <v>705</v>
      </c>
      <c r="D209" s="19" t="s">
        <v>827</v>
      </c>
      <c r="E209" s="27">
        <f>VLOOKUP($B209,'Appendix F'!$B:$G,6,FALSE)</f>
        <v>2860</v>
      </c>
    </row>
    <row r="210" spans="2:5" ht="12.75">
      <c r="B210" s="26" t="s">
        <v>299</v>
      </c>
      <c r="C210" s="19" t="s">
        <v>727</v>
      </c>
      <c r="D210" s="19" t="s">
        <v>1024</v>
      </c>
      <c r="E210" s="27">
        <f>VLOOKUP($B210,'Appendix F'!$B:$G,6,FALSE)</f>
        <v>6003.56</v>
      </c>
    </row>
    <row r="211" spans="2:5" ht="12.75">
      <c r="B211" s="26" t="s">
        <v>83</v>
      </c>
      <c r="C211" s="19" t="s">
        <v>705</v>
      </c>
      <c r="D211" s="19" t="s">
        <v>815</v>
      </c>
      <c r="E211" s="27">
        <f>VLOOKUP($B211,'Appendix F'!$B:$G,6,FALSE)</f>
        <v>4660.04</v>
      </c>
    </row>
    <row r="212" spans="2:5" ht="12.75">
      <c r="B212" s="26" t="s">
        <v>44</v>
      </c>
      <c r="C212" s="19" t="s">
        <v>701</v>
      </c>
      <c r="D212" s="19" t="s">
        <v>776</v>
      </c>
      <c r="E212" s="27">
        <f>VLOOKUP($B212,'Appendix F'!$B:$G,6,FALSE)</f>
        <v>6438.31</v>
      </c>
    </row>
    <row r="213" spans="2:5" ht="12.75">
      <c r="B213" s="26" t="s">
        <v>173</v>
      </c>
      <c r="C213" s="19" t="s">
        <v>713</v>
      </c>
      <c r="D213" s="19" t="s">
        <v>902</v>
      </c>
      <c r="E213" s="27">
        <f>VLOOKUP($B213,'Appendix F'!$B:$G,6,FALSE)</f>
        <v>2772</v>
      </c>
    </row>
    <row r="214" spans="2:5" ht="12.75">
      <c r="B214" s="26" t="s">
        <v>422</v>
      </c>
      <c r="C214" s="19" t="s">
        <v>735</v>
      </c>
      <c r="D214" s="19" t="s">
        <v>716</v>
      </c>
      <c r="E214" s="27">
        <f>VLOOKUP($B214,'Appendix F'!$B:$G,6,FALSE)</f>
        <v>4950.19</v>
      </c>
    </row>
    <row r="215" spans="2:5" ht="12.75">
      <c r="B215" s="26" t="s">
        <v>488</v>
      </c>
      <c r="C215" s="19" t="s">
        <v>741</v>
      </c>
      <c r="D215" s="19" t="s">
        <v>1207</v>
      </c>
      <c r="E215" s="27">
        <f>VLOOKUP($B215,'Appendix F'!$B:$G,6,FALSE)</f>
        <v>2744</v>
      </c>
    </row>
    <row r="216" spans="2:5" ht="12.75">
      <c r="B216" s="26" t="s">
        <v>647</v>
      </c>
      <c r="C216" s="19" t="s">
        <v>754</v>
      </c>
      <c r="D216" s="19" t="s">
        <v>1360</v>
      </c>
      <c r="E216" s="27">
        <f>VLOOKUP($B216,'Appendix F'!$B:$G,6,FALSE)</f>
        <v>3431.46</v>
      </c>
    </row>
    <row r="217" spans="2:5" ht="12.75">
      <c r="B217" s="26" t="s">
        <v>308</v>
      </c>
      <c r="C217" s="19" t="s">
        <v>727</v>
      </c>
      <c r="D217" s="19" t="s">
        <v>1033</v>
      </c>
      <c r="E217" s="27">
        <f>VLOOKUP($B217,'Appendix F'!$B:$G,6,FALSE)</f>
        <v>2700</v>
      </c>
    </row>
    <row r="218" spans="2:5" ht="12.75">
      <c r="B218" s="26" t="s">
        <v>445</v>
      </c>
      <c r="C218" s="19" t="s">
        <v>737</v>
      </c>
      <c r="D218" s="19" t="s">
        <v>1165</v>
      </c>
      <c r="E218" s="27">
        <f>VLOOKUP($B218,'Appendix F'!$B:$G,6,FALSE)</f>
        <v>2700</v>
      </c>
    </row>
    <row r="219" spans="2:5" ht="12.75">
      <c r="B219" s="26" t="s">
        <v>269</v>
      </c>
      <c r="C219" s="19" t="s">
        <v>725</v>
      </c>
      <c r="D219" s="19" t="s">
        <v>994</v>
      </c>
      <c r="E219" s="27">
        <f>VLOOKUP($B219,'Appendix F'!$B:$G,6,FALSE)</f>
        <v>2810.78</v>
      </c>
    </row>
    <row r="220" spans="2:5" ht="12.75">
      <c r="B220" s="26" t="s">
        <v>237</v>
      </c>
      <c r="C220" s="19" t="s">
        <v>721</v>
      </c>
      <c r="D220" s="19" t="s">
        <v>965</v>
      </c>
      <c r="E220" s="27">
        <f>VLOOKUP($B220,'Appendix F'!$B:$G,6,FALSE)</f>
        <v>3576</v>
      </c>
    </row>
    <row r="221" spans="2:5" ht="12.75">
      <c r="B221" s="26" t="s">
        <v>41</v>
      </c>
      <c r="C221" s="19" t="s">
        <v>701</v>
      </c>
      <c r="D221" s="19" t="s">
        <v>773</v>
      </c>
      <c r="E221" s="27">
        <f>VLOOKUP($B221,'Appendix F'!$B:$G,6,FALSE)</f>
        <v>5885.55</v>
      </c>
    </row>
    <row r="222" spans="2:5" ht="12.75">
      <c r="B222" s="26" t="s">
        <v>252</v>
      </c>
      <c r="C222" s="19" t="s">
        <v>723</v>
      </c>
      <c r="D222" s="19" t="s">
        <v>980</v>
      </c>
      <c r="E222" s="27">
        <f>VLOOKUP($B222,'Appendix F'!$B:$G,6,FALSE)</f>
        <v>2742.87</v>
      </c>
    </row>
    <row r="223" spans="2:5" ht="12.75">
      <c r="B223" s="26" t="s">
        <v>392</v>
      </c>
      <c r="C223" s="19" t="s">
        <v>732</v>
      </c>
      <c r="D223" s="19" t="s">
        <v>1114</v>
      </c>
      <c r="E223" s="27">
        <f>VLOOKUP($B223,'Appendix F'!$B:$G,6,FALSE)</f>
        <v>3778.65</v>
      </c>
    </row>
    <row r="224" spans="2:5" ht="12.75">
      <c r="B224" s="26" t="s">
        <v>108</v>
      </c>
      <c r="C224" s="19" t="s">
        <v>707</v>
      </c>
      <c r="D224" s="19" t="s">
        <v>839</v>
      </c>
      <c r="E224" s="27">
        <f>VLOOKUP($B224,'Appendix F'!$B:$G,6,FALSE)</f>
        <v>4556.61</v>
      </c>
    </row>
    <row r="225" spans="2:5" ht="12.75">
      <c r="B225" s="26" t="s">
        <v>120</v>
      </c>
      <c r="C225" s="19" t="s">
        <v>709</v>
      </c>
      <c r="D225" s="19" t="s">
        <v>851</v>
      </c>
      <c r="E225" s="27">
        <f>VLOOKUP($B225,'Appendix F'!$B:$G,6,FALSE)</f>
        <v>2700</v>
      </c>
    </row>
    <row r="226" spans="2:5" ht="12.75">
      <c r="B226" s="26" t="s">
        <v>430</v>
      </c>
      <c r="C226" s="19" t="s">
        <v>736</v>
      </c>
      <c r="D226" s="19" t="s">
        <v>1150</v>
      </c>
      <c r="E226" s="27">
        <f>VLOOKUP($B226,'Appendix F'!$B:$G,6,FALSE)</f>
        <v>4462.81</v>
      </c>
    </row>
    <row r="227" spans="2:5" ht="12.75">
      <c r="B227" s="26" t="s">
        <v>502</v>
      </c>
      <c r="C227" s="19" t="s">
        <v>743</v>
      </c>
      <c r="D227" s="19" t="s">
        <v>1220</v>
      </c>
      <c r="E227" s="27">
        <f>VLOOKUP($B227,'Appendix F'!$B:$G,6,FALSE)</f>
        <v>2700</v>
      </c>
    </row>
    <row r="228" spans="2:5" ht="12.75">
      <c r="B228" s="26" t="s">
        <v>290</v>
      </c>
      <c r="C228" s="19" t="s">
        <v>727</v>
      </c>
      <c r="D228" s="19" t="s">
        <v>1015</v>
      </c>
      <c r="E228" s="27">
        <f>VLOOKUP($B228,'Appendix F'!$B:$G,6,FALSE)</f>
        <v>2700</v>
      </c>
    </row>
    <row r="229" spans="2:5" ht="12.75">
      <c r="B229" s="26" t="s">
        <v>623</v>
      </c>
      <c r="C229" s="19" t="s">
        <v>752</v>
      </c>
      <c r="D229" s="19" t="s">
        <v>1338</v>
      </c>
      <c r="E229" s="27">
        <f>VLOOKUP($B229,'Appendix F'!$B:$G,6,FALSE)</f>
        <v>2884</v>
      </c>
    </row>
    <row r="230" spans="2:5" ht="12.75">
      <c r="B230" s="26" t="s">
        <v>628</v>
      </c>
      <c r="C230" s="19" t="s">
        <v>752</v>
      </c>
      <c r="D230" s="19" t="s">
        <v>1343</v>
      </c>
      <c r="E230" s="27">
        <f>VLOOKUP($B230,'Appendix F'!$B:$G,6,FALSE)</f>
        <v>3275.88</v>
      </c>
    </row>
    <row r="231" spans="2:5" ht="12.75">
      <c r="B231" s="26" t="s">
        <v>202</v>
      </c>
      <c r="C231" s="19" t="s">
        <v>716</v>
      </c>
      <c r="D231" s="19" t="s">
        <v>931</v>
      </c>
      <c r="E231" s="27">
        <f>VLOOKUP($B231,'Appendix F'!$B:$G,6,FALSE)</f>
        <v>4777.1</v>
      </c>
    </row>
    <row r="232" spans="2:5" ht="12.75">
      <c r="B232" s="26" t="s">
        <v>393</v>
      </c>
      <c r="C232" s="19" t="s">
        <v>732</v>
      </c>
      <c r="D232" s="19" t="s">
        <v>1115</v>
      </c>
      <c r="E232" s="27">
        <f>VLOOKUP($B232,'Appendix F'!$B:$G,6,FALSE)</f>
        <v>2960</v>
      </c>
    </row>
    <row r="233" spans="2:5" ht="12.75">
      <c r="B233" s="26" t="s">
        <v>403</v>
      </c>
      <c r="C233" s="19" t="s">
        <v>733</v>
      </c>
      <c r="D233" s="19" t="s">
        <v>1125</v>
      </c>
      <c r="E233" s="27">
        <f>VLOOKUP($B233,'Appendix F'!$B:$G,6,FALSE)</f>
        <v>2700</v>
      </c>
    </row>
    <row r="234" spans="2:5" ht="12.75">
      <c r="B234" s="26" t="s">
        <v>471</v>
      </c>
      <c r="C234" s="19" t="s">
        <v>740</v>
      </c>
      <c r="D234" s="19" t="s">
        <v>1190</v>
      </c>
      <c r="E234" s="27">
        <f>VLOOKUP($B234,'Appendix F'!$B:$G,6,FALSE)</f>
        <v>5638.68</v>
      </c>
    </row>
    <row r="235" spans="2:5" ht="12.75">
      <c r="B235" s="26" t="s">
        <v>70</v>
      </c>
      <c r="C235" s="19" t="s">
        <v>703</v>
      </c>
      <c r="D235" s="19" t="s">
        <v>802</v>
      </c>
      <c r="E235" s="27">
        <f>VLOOKUP($B235,'Appendix F'!$B:$G,6,FALSE)</f>
        <v>5771.94</v>
      </c>
    </row>
    <row r="236" spans="2:5" ht="12.75">
      <c r="B236" s="26" t="s">
        <v>171</v>
      </c>
      <c r="C236" s="19" t="s">
        <v>713</v>
      </c>
      <c r="D236" s="19" t="s">
        <v>900</v>
      </c>
      <c r="E236" s="27">
        <f>VLOOKUP($B236,'Appendix F'!$B:$G,6,FALSE)</f>
        <v>2700</v>
      </c>
    </row>
    <row r="237" spans="2:5" ht="12.75">
      <c r="B237" s="26" t="s">
        <v>633</v>
      </c>
      <c r="C237" s="19" t="s">
        <v>753</v>
      </c>
      <c r="D237" s="19" t="s">
        <v>1348</v>
      </c>
      <c r="E237" s="27">
        <f>VLOOKUP($B237,'Appendix F'!$B:$G,6,FALSE)</f>
        <v>4847.61</v>
      </c>
    </row>
    <row r="238" spans="2:5" ht="12.75">
      <c r="B238" s="26" t="s">
        <v>331</v>
      </c>
      <c r="C238" s="19" t="s">
        <v>727</v>
      </c>
      <c r="D238" s="19" t="s">
        <v>1056</v>
      </c>
      <c r="E238" s="27">
        <f>VLOOKUP($B238,'Appendix F'!$B:$G,6,FALSE)</f>
        <v>2700</v>
      </c>
    </row>
    <row r="239" spans="2:5" ht="12.75">
      <c r="B239" s="26" t="s">
        <v>270</v>
      </c>
      <c r="C239" s="19" t="s">
        <v>725</v>
      </c>
      <c r="D239" s="19" t="s">
        <v>995</v>
      </c>
      <c r="E239" s="27">
        <f>VLOOKUP($B239,'Appendix F'!$B:$G,6,FALSE)</f>
        <v>3039.42</v>
      </c>
    </row>
    <row r="240" spans="2:5" ht="12.75">
      <c r="B240" s="26" t="s">
        <v>35</v>
      </c>
      <c r="C240" s="19" t="s">
        <v>700</v>
      </c>
      <c r="D240" s="19" t="s">
        <v>767</v>
      </c>
      <c r="E240" s="27">
        <f>VLOOKUP($B240,'Appendix F'!$B:$G,6,FALSE)</f>
        <v>3222.07</v>
      </c>
    </row>
    <row r="241" spans="2:5" ht="12.75">
      <c r="B241" s="26" t="s">
        <v>665</v>
      </c>
      <c r="C241" s="19" t="s">
        <v>755</v>
      </c>
      <c r="D241" s="19" t="s">
        <v>1378</v>
      </c>
      <c r="E241" s="27">
        <f>VLOOKUP($B241,'Appendix F'!$B:$G,6,FALSE)</f>
        <v>2700</v>
      </c>
    </row>
    <row r="242" spans="2:5" ht="12.75">
      <c r="B242" s="26" t="s">
        <v>105</v>
      </c>
      <c r="C242" s="19" t="s">
        <v>707</v>
      </c>
      <c r="D242" s="19" t="s">
        <v>718</v>
      </c>
      <c r="E242" s="27">
        <f>VLOOKUP($B242,'Appendix F'!$B:$G,6,FALSE)</f>
        <v>4411.8</v>
      </c>
    </row>
    <row r="243" spans="2:5" ht="12.75">
      <c r="B243" s="26" t="s">
        <v>590</v>
      </c>
      <c r="C243" s="19" t="s">
        <v>747</v>
      </c>
      <c r="D243" s="19" t="s">
        <v>1306</v>
      </c>
      <c r="E243" s="27">
        <f>VLOOKUP($B243,'Appendix F'!$B:$G,6,FALSE)</f>
        <v>2700</v>
      </c>
    </row>
    <row r="244" spans="2:5" ht="12.75">
      <c r="B244" s="26" t="s">
        <v>218</v>
      </c>
      <c r="C244" s="19" t="s">
        <v>718</v>
      </c>
      <c r="D244" s="19" t="s">
        <v>947</v>
      </c>
      <c r="E244" s="27">
        <f>VLOOKUP($B244,'Appendix F'!$B:$G,6,FALSE)</f>
        <v>2891.65</v>
      </c>
    </row>
    <row r="245" spans="2:5" ht="12.75">
      <c r="B245" s="26" t="s">
        <v>634</v>
      </c>
      <c r="C245" s="19" t="s">
        <v>753</v>
      </c>
      <c r="D245" s="19" t="s">
        <v>1349</v>
      </c>
      <c r="E245" s="27">
        <f>VLOOKUP($B245,'Appendix F'!$B:$G,6,FALSE)</f>
        <v>3120</v>
      </c>
    </row>
    <row r="246" spans="2:5" ht="12.75">
      <c r="B246" s="26" t="s">
        <v>414</v>
      </c>
      <c r="C246" s="19" t="s">
        <v>733</v>
      </c>
      <c r="D246" s="19" t="s">
        <v>1136</v>
      </c>
      <c r="E246" s="27">
        <f>VLOOKUP($B246,'Appendix F'!$B:$G,6,FALSE)</f>
        <v>2700</v>
      </c>
    </row>
    <row r="247" spans="2:5" ht="12.75">
      <c r="B247" s="26" t="s">
        <v>607</v>
      </c>
      <c r="C247" s="19" t="s">
        <v>750</v>
      </c>
      <c r="D247" s="19" t="s">
        <v>1322</v>
      </c>
      <c r="E247" s="27">
        <f>VLOOKUP($B247,'Appendix F'!$B:$G,6,FALSE)</f>
        <v>4000</v>
      </c>
    </row>
    <row r="248" spans="2:5" ht="12.75">
      <c r="B248" s="26" t="s">
        <v>36</v>
      </c>
      <c r="C248" s="19" t="s">
        <v>700</v>
      </c>
      <c r="D248" s="19" t="s">
        <v>768</v>
      </c>
      <c r="E248" s="27">
        <f>VLOOKUP($B248,'Appendix F'!$B:$G,6,FALSE)</f>
        <v>2700</v>
      </c>
    </row>
    <row r="249" spans="2:5" ht="12.75">
      <c r="B249" s="26" t="s">
        <v>626</v>
      </c>
      <c r="C249" s="19" t="s">
        <v>752</v>
      </c>
      <c r="D249" s="19" t="s">
        <v>1341</v>
      </c>
      <c r="E249" s="27">
        <f>VLOOKUP($B249,'Appendix F'!$B:$G,6,FALSE)</f>
        <v>2700</v>
      </c>
    </row>
    <row r="250" spans="2:5" ht="12.75">
      <c r="B250" s="26" t="s">
        <v>444</v>
      </c>
      <c r="C250" s="19" t="s">
        <v>737</v>
      </c>
      <c r="D250" s="19" t="s">
        <v>1164</v>
      </c>
      <c r="E250" s="27">
        <f>VLOOKUP($B250,'Appendix F'!$B:$G,6,FALSE)</f>
        <v>2700</v>
      </c>
    </row>
    <row r="251" spans="2:5" ht="12.75">
      <c r="B251" s="26" t="s">
        <v>558</v>
      </c>
      <c r="C251" s="19" t="s">
        <v>747</v>
      </c>
      <c r="D251" s="19" t="s">
        <v>1274</v>
      </c>
      <c r="E251" s="27">
        <f>VLOOKUP($B251,'Appendix F'!$B:$G,6,FALSE)</f>
        <v>2700</v>
      </c>
    </row>
    <row r="252" spans="2:5" ht="12.75">
      <c r="B252" s="26" t="s">
        <v>172</v>
      </c>
      <c r="C252" s="19" t="s">
        <v>713</v>
      </c>
      <c r="D252" s="19" t="s">
        <v>901</v>
      </c>
      <c r="E252" s="27">
        <f>VLOOKUP($B252,'Appendix F'!$B:$G,6,FALSE)</f>
        <v>2700</v>
      </c>
    </row>
    <row r="253" spans="2:5" ht="12.75">
      <c r="B253" s="26" t="s">
        <v>262</v>
      </c>
      <c r="C253" s="19" t="s">
        <v>724</v>
      </c>
      <c r="D253" s="19" t="s">
        <v>719</v>
      </c>
      <c r="E253" s="27">
        <f>VLOOKUP($B253,'Appendix F'!$B:$G,6,FALSE)</f>
        <v>2780</v>
      </c>
    </row>
    <row r="254" spans="2:5" ht="12.75">
      <c r="B254" s="26" t="s">
        <v>472</v>
      </c>
      <c r="C254" s="19" t="s">
        <v>740</v>
      </c>
      <c r="D254" s="19" t="s">
        <v>1191</v>
      </c>
      <c r="E254" s="27">
        <f>VLOOKUP($B254,'Appendix F'!$B:$G,6,FALSE)</f>
        <v>4000</v>
      </c>
    </row>
    <row r="255" spans="2:5" ht="12.75">
      <c r="B255" s="26" t="s">
        <v>525</v>
      </c>
      <c r="C255" s="19" t="s">
        <v>746</v>
      </c>
      <c r="D255" s="19" t="s">
        <v>1241</v>
      </c>
      <c r="E255" s="27">
        <f>VLOOKUP($B255,'Appendix F'!$B:$G,6,FALSE)</f>
        <v>2700</v>
      </c>
    </row>
    <row r="256" spans="2:5" ht="12.75">
      <c r="B256" s="26" t="s">
        <v>581</v>
      </c>
      <c r="C256" s="19" t="s">
        <v>747</v>
      </c>
      <c r="D256" s="19" t="s">
        <v>1297</v>
      </c>
      <c r="E256" s="27">
        <f>VLOOKUP($B256,'Appendix F'!$B:$G,6,FALSE)</f>
        <v>2700</v>
      </c>
    </row>
    <row r="257" spans="2:5" ht="12.75">
      <c r="B257" s="26" t="s">
        <v>135</v>
      </c>
      <c r="C257" s="19" t="s">
        <v>711</v>
      </c>
      <c r="D257" s="19" t="s">
        <v>864</v>
      </c>
      <c r="E257" s="27">
        <f>VLOOKUP($B257,'Appendix F'!$B:$G,6,FALSE)</f>
        <v>3426.03</v>
      </c>
    </row>
    <row r="258" spans="2:5" ht="12.75">
      <c r="B258" s="26" t="s">
        <v>423</v>
      </c>
      <c r="C258" s="19" t="s">
        <v>735</v>
      </c>
      <c r="D258" s="19" t="s">
        <v>1144</v>
      </c>
      <c r="E258" s="27">
        <f>VLOOKUP($B258,'Appendix F'!$B:$G,6,FALSE)</f>
        <v>5763.83</v>
      </c>
    </row>
    <row r="259" spans="2:5" ht="12.75">
      <c r="B259" s="26" t="s">
        <v>559</v>
      </c>
      <c r="C259" s="19" t="s">
        <v>747</v>
      </c>
      <c r="D259" s="19" t="s">
        <v>1275</v>
      </c>
      <c r="E259" s="27">
        <f>VLOOKUP($B259,'Appendix F'!$B:$G,6,FALSE)</f>
        <v>2700</v>
      </c>
    </row>
    <row r="260" spans="2:5" ht="12.75">
      <c r="B260" s="26" t="s">
        <v>53</v>
      </c>
      <c r="C260" s="19" t="s">
        <v>702</v>
      </c>
      <c r="D260" s="19" t="s">
        <v>785</v>
      </c>
      <c r="E260" s="27">
        <f>VLOOKUP($B260,'Appendix F'!$B:$G,6,FALSE)</f>
        <v>5756.26</v>
      </c>
    </row>
    <row r="261" spans="2:5" ht="12.75">
      <c r="B261" s="26" t="s">
        <v>667</v>
      </c>
      <c r="C261" s="19" t="s">
        <v>755</v>
      </c>
      <c r="D261" s="19" t="s">
        <v>1380</v>
      </c>
      <c r="E261" s="27">
        <f>VLOOKUP($B261,'Appendix F'!$B:$G,6,FALSE)</f>
        <v>2700</v>
      </c>
    </row>
    <row r="262" spans="2:5" ht="12.75">
      <c r="B262" s="26" t="s">
        <v>246</v>
      </c>
      <c r="C262" s="19" t="s">
        <v>722</v>
      </c>
      <c r="D262" s="19" t="s">
        <v>974</v>
      </c>
      <c r="E262" s="27">
        <f>VLOOKUP($B262,'Appendix F'!$B:$G,6,FALSE)</f>
        <v>4109.78</v>
      </c>
    </row>
    <row r="263" spans="2:5" ht="12.75">
      <c r="B263" s="26" t="s">
        <v>635</v>
      </c>
      <c r="C263" s="19" t="s">
        <v>753</v>
      </c>
      <c r="D263" s="19" t="s">
        <v>1350</v>
      </c>
      <c r="E263" s="27">
        <f>VLOOKUP($B263,'Appendix F'!$B:$G,6,FALSE)</f>
        <v>4418.38</v>
      </c>
    </row>
    <row r="264" spans="2:5" ht="12.75">
      <c r="B264" s="26" t="s">
        <v>662</v>
      </c>
      <c r="C264" s="19" t="s">
        <v>755</v>
      </c>
      <c r="D264" s="19" t="s">
        <v>1375</v>
      </c>
      <c r="E264" s="27">
        <f>VLOOKUP($B264,'Appendix F'!$B:$G,6,FALSE)</f>
        <v>2700</v>
      </c>
    </row>
    <row r="265" spans="2:5" ht="12.75">
      <c r="B265" s="26" t="s">
        <v>567</v>
      </c>
      <c r="C265" s="19" t="s">
        <v>747</v>
      </c>
      <c r="D265" s="19" t="s">
        <v>1283</v>
      </c>
      <c r="E265" s="27">
        <f>VLOOKUP($B265,'Appendix F'!$B:$G,6,FALSE)</f>
        <v>2700</v>
      </c>
    </row>
    <row r="266" spans="2:5" ht="12.75">
      <c r="B266" s="26" t="s">
        <v>461</v>
      </c>
      <c r="C266" s="19" t="s">
        <v>739</v>
      </c>
      <c r="D266" s="19" t="s">
        <v>1180</v>
      </c>
      <c r="E266" s="27">
        <f>VLOOKUP($B266,'Appendix F'!$B:$G,6,FALSE)</f>
        <v>3710.04</v>
      </c>
    </row>
    <row r="267" spans="2:5" ht="12.75">
      <c r="B267" s="26" t="s">
        <v>291</v>
      </c>
      <c r="C267" s="19" t="s">
        <v>727</v>
      </c>
      <c r="D267" s="19" t="s">
        <v>1016</v>
      </c>
      <c r="E267" s="27">
        <f>VLOOKUP($B267,'Appendix F'!$B:$G,6,FALSE)</f>
        <v>7564.2</v>
      </c>
    </row>
    <row r="268" spans="2:5" ht="12.75">
      <c r="B268" s="26" t="s">
        <v>655</v>
      </c>
      <c r="C268" s="19" t="s">
        <v>755</v>
      </c>
      <c r="D268" s="19" t="s">
        <v>1368</v>
      </c>
      <c r="E268" s="27">
        <f>VLOOKUP($B268,'Appendix F'!$B:$G,6,FALSE)</f>
        <v>2700</v>
      </c>
    </row>
    <row r="269" spans="2:5" ht="12.75">
      <c r="B269" s="26" t="s">
        <v>227</v>
      </c>
      <c r="C269" s="19" t="s">
        <v>720</v>
      </c>
      <c r="D269" s="19" t="s">
        <v>720</v>
      </c>
      <c r="E269" s="27">
        <f>VLOOKUP($B269,'Appendix F'!$B:$G,6,FALSE)</f>
        <v>3930.08</v>
      </c>
    </row>
    <row r="270" spans="2:5" ht="12.75">
      <c r="B270" s="26" t="s">
        <v>473</v>
      </c>
      <c r="C270" s="19" t="s">
        <v>740</v>
      </c>
      <c r="D270" s="19" t="s">
        <v>1192</v>
      </c>
      <c r="E270" s="27">
        <f>VLOOKUP($B270,'Appendix F'!$B:$G,6,FALSE)</f>
        <v>5642.77</v>
      </c>
    </row>
    <row r="271" spans="2:5" ht="12.75">
      <c r="B271" s="26" t="s">
        <v>332</v>
      </c>
      <c r="C271" s="19" t="s">
        <v>727</v>
      </c>
      <c r="D271" s="19" t="s">
        <v>1057</v>
      </c>
      <c r="E271" s="27">
        <f>VLOOKUP($B271,'Appendix F'!$B:$G,6,FALSE)</f>
        <v>2700</v>
      </c>
    </row>
    <row r="272" spans="2:5" ht="12.75">
      <c r="B272" s="26" t="s">
        <v>480</v>
      </c>
      <c r="C272" s="19" t="s">
        <v>740</v>
      </c>
      <c r="D272" s="19" t="s">
        <v>1199</v>
      </c>
      <c r="E272" s="27">
        <f>VLOOKUP($B272,'Appendix F'!$B:$G,6,FALSE)</f>
        <v>5279.22</v>
      </c>
    </row>
    <row r="273" spans="2:5" ht="12.75">
      <c r="B273" s="26" t="s">
        <v>304</v>
      </c>
      <c r="C273" s="19" t="s">
        <v>727</v>
      </c>
      <c r="D273" s="19" t="s">
        <v>1029</v>
      </c>
      <c r="E273" s="27">
        <f>VLOOKUP($B273,'Appendix F'!$B:$G,6,FALSE)</f>
        <v>2700</v>
      </c>
    </row>
    <row r="274" spans="2:5" ht="12.75">
      <c r="B274" s="26" t="s">
        <v>341</v>
      </c>
      <c r="C274" s="19" t="s">
        <v>727</v>
      </c>
      <c r="D274" s="19" t="s">
        <v>1066</v>
      </c>
      <c r="E274" s="27">
        <f>VLOOKUP($B274,'Appendix F'!$B:$G,6,FALSE)</f>
        <v>2700</v>
      </c>
    </row>
    <row r="275" spans="2:5" ht="12.75">
      <c r="B275" s="26" t="s">
        <v>613</v>
      </c>
      <c r="C275" s="19" t="s">
        <v>751</v>
      </c>
      <c r="D275" s="19" t="s">
        <v>1328</v>
      </c>
      <c r="E275" s="27">
        <f>VLOOKUP($B275,'Appendix F'!$B:$G,6,FALSE)</f>
        <v>2700</v>
      </c>
    </row>
    <row r="276" spans="2:5" ht="12.75">
      <c r="B276" s="26" t="s">
        <v>404</v>
      </c>
      <c r="C276" s="19" t="s">
        <v>733</v>
      </c>
      <c r="D276" s="19" t="s">
        <v>1126</v>
      </c>
      <c r="E276" s="27">
        <f>VLOOKUP($B276,'Appendix F'!$B:$G,6,FALSE)</f>
        <v>3579.61</v>
      </c>
    </row>
    <row r="277" spans="2:5" ht="12.75">
      <c r="B277" s="26" t="s">
        <v>275</v>
      </c>
      <c r="C277" s="19" t="s">
        <v>725</v>
      </c>
      <c r="D277" s="19" t="s">
        <v>1000</v>
      </c>
      <c r="E277" s="27">
        <f>VLOOKUP($B277,'Appendix F'!$B:$G,6,FALSE)</f>
        <v>2928</v>
      </c>
    </row>
    <row r="278" spans="2:5" ht="12.75">
      <c r="B278" s="26" t="s">
        <v>67</v>
      </c>
      <c r="C278" s="19" t="s">
        <v>703</v>
      </c>
      <c r="D278" s="19" t="s">
        <v>799</v>
      </c>
      <c r="E278" s="27">
        <f>VLOOKUP($B278,'Appendix F'!$B:$G,6,FALSE)</f>
        <v>5819.19</v>
      </c>
    </row>
    <row r="279" spans="2:5" ht="12.75">
      <c r="B279" s="26" t="s">
        <v>174</v>
      </c>
      <c r="C279" s="19" t="s">
        <v>713</v>
      </c>
      <c r="D279" s="19" t="s">
        <v>903</v>
      </c>
      <c r="E279" s="27">
        <f>VLOOKUP($B279,'Appendix F'!$B:$G,6,FALSE)</f>
        <v>2864</v>
      </c>
    </row>
    <row r="280" spans="2:5" ht="12.75">
      <c r="B280" s="26" t="s">
        <v>367</v>
      </c>
      <c r="C280" s="19" t="s">
        <v>730</v>
      </c>
      <c r="D280" s="19" t="s">
        <v>1090</v>
      </c>
      <c r="E280" s="27">
        <f>VLOOKUP($B280,'Appendix F'!$B:$G,6,FALSE)</f>
        <v>3552</v>
      </c>
    </row>
    <row r="281" spans="2:5" ht="12.75">
      <c r="B281" s="26" t="s">
        <v>418</v>
      </c>
      <c r="C281" s="19" t="s">
        <v>734</v>
      </c>
      <c r="D281" s="19" t="s">
        <v>1140</v>
      </c>
      <c r="E281" s="27">
        <f>VLOOKUP($B281,'Appendix F'!$B:$G,6,FALSE)</f>
        <v>4820.7</v>
      </c>
    </row>
    <row r="282" spans="2:5" ht="12.75">
      <c r="B282" s="26" t="s">
        <v>128</v>
      </c>
      <c r="C282" s="19" t="s">
        <v>710</v>
      </c>
      <c r="D282" s="19" t="s">
        <v>858</v>
      </c>
      <c r="E282" s="27">
        <f>VLOOKUP($B282,'Appendix F'!$B:$G,6,FALSE)</f>
        <v>3758.52</v>
      </c>
    </row>
    <row r="283" spans="2:5" ht="12.75">
      <c r="B283" s="26" t="s">
        <v>397</v>
      </c>
      <c r="C283" s="19" t="s">
        <v>732</v>
      </c>
      <c r="D283" s="19" t="s">
        <v>1119</v>
      </c>
      <c r="E283" s="27">
        <f>VLOOKUP($B283,'Appendix F'!$B:$G,6,FALSE)</f>
        <v>2700</v>
      </c>
    </row>
    <row r="284" spans="2:5" ht="12.75">
      <c r="B284" s="26" t="s">
        <v>273</v>
      </c>
      <c r="C284" s="19" t="s">
        <v>725</v>
      </c>
      <c r="D284" s="19" t="s">
        <v>998</v>
      </c>
      <c r="E284" s="27">
        <f>VLOOKUP($B284,'Appendix F'!$B:$G,6,FALSE)</f>
        <v>2700</v>
      </c>
    </row>
    <row r="285" spans="2:5" ht="12.75">
      <c r="B285" s="26" t="s">
        <v>456</v>
      </c>
      <c r="C285" s="19" t="s">
        <v>738</v>
      </c>
      <c r="D285" s="19" t="s">
        <v>1175</v>
      </c>
      <c r="E285" s="27">
        <f>VLOOKUP($B285,'Appendix F'!$B:$G,6,FALSE)</f>
        <v>3360</v>
      </c>
    </row>
    <row r="286" spans="2:5" ht="12.75">
      <c r="B286" s="26" t="s">
        <v>451</v>
      </c>
      <c r="C286" s="19" t="s">
        <v>738</v>
      </c>
      <c r="D286" s="19" t="s">
        <v>1171</v>
      </c>
      <c r="E286" s="27">
        <f>VLOOKUP($B286,'Appendix F'!$B:$G,6,FALSE)</f>
        <v>3859.57</v>
      </c>
    </row>
    <row r="287" spans="2:5" ht="12.75">
      <c r="B287" s="26" t="s">
        <v>521</v>
      </c>
      <c r="C287" s="19" t="s">
        <v>746</v>
      </c>
      <c r="D287" s="19" t="s">
        <v>1237</v>
      </c>
      <c r="E287" s="27">
        <f>VLOOKUP($B287,'Appendix F'!$B:$G,6,FALSE)</f>
        <v>5035.23</v>
      </c>
    </row>
    <row r="288" spans="2:5" ht="12.75">
      <c r="B288" s="26" t="s">
        <v>101</v>
      </c>
      <c r="C288" s="19" t="s">
        <v>706</v>
      </c>
      <c r="D288" s="19" t="s">
        <v>833</v>
      </c>
      <c r="E288" s="27">
        <f>VLOOKUP($B288,'Appendix F'!$B:$G,6,FALSE)</f>
        <v>2780</v>
      </c>
    </row>
    <row r="289" spans="2:5" ht="12.75">
      <c r="B289" s="26" t="s">
        <v>122</v>
      </c>
      <c r="C289" s="19" t="s">
        <v>709</v>
      </c>
      <c r="D289" s="19" t="s">
        <v>853</v>
      </c>
      <c r="E289" s="27">
        <f>VLOOKUP($B289,'Appendix F'!$B:$G,6,FALSE)</f>
        <v>3069.17</v>
      </c>
    </row>
    <row r="290" spans="2:5" ht="12.75">
      <c r="B290" s="26" t="s">
        <v>636</v>
      </c>
      <c r="C290" s="19" t="s">
        <v>753</v>
      </c>
      <c r="D290" s="19" t="s">
        <v>1351</v>
      </c>
      <c r="E290" s="27">
        <f>VLOOKUP($B290,'Appendix F'!$B:$G,6,FALSE)</f>
        <v>4462.98</v>
      </c>
    </row>
    <row r="291" spans="2:5" ht="12.75">
      <c r="B291" s="26" t="s">
        <v>219</v>
      </c>
      <c r="C291" s="19" t="s">
        <v>718</v>
      </c>
      <c r="D291" s="19" t="s">
        <v>948</v>
      </c>
      <c r="E291" s="27">
        <f>VLOOKUP($B291,'Appendix F'!$B:$G,6,FALSE)</f>
        <v>2700</v>
      </c>
    </row>
    <row r="292" spans="2:5" ht="12.75">
      <c r="B292" s="26" t="s">
        <v>556</v>
      </c>
      <c r="C292" s="19" t="s">
        <v>747</v>
      </c>
      <c r="D292" s="19" t="s">
        <v>1272</v>
      </c>
      <c r="E292" s="27">
        <f>VLOOKUP($B292,'Appendix F'!$B:$G,6,FALSE)</f>
        <v>2700</v>
      </c>
    </row>
    <row r="293" spans="2:5" ht="12.75">
      <c r="B293" s="26" t="s">
        <v>144</v>
      </c>
      <c r="C293" s="19" t="s">
        <v>712</v>
      </c>
      <c r="D293" s="19" t="s">
        <v>873</v>
      </c>
      <c r="E293" s="27">
        <f>VLOOKUP($B293,'Appendix F'!$B:$G,6,FALSE)</f>
        <v>2716.71</v>
      </c>
    </row>
    <row r="294" spans="2:5" ht="12.75">
      <c r="B294" s="26" t="s">
        <v>221</v>
      </c>
      <c r="C294" s="19" t="s">
        <v>719</v>
      </c>
      <c r="D294" s="19" t="s">
        <v>950</v>
      </c>
      <c r="E294" s="27">
        <f>VLOOKUP($B294,'Appendix F'!$B:$G,6,FALSE)</f>
        <v>2700</v>
      </c>
    </row>
    <row r="295" spans="2:5" ht="12.75">
      <c r="B295" s="26" t="s">
        <v>236</v>
      </c>
      <c r="C295" s="19" t="s">
        <v>721</v>
      </c>
      <c r="D295" s="19" t="s">
        <v>964</v>
      </c>
      <c r="E295" s="27">
        <f>VLOOKUP($B295,'Appendix F'!$B:$G,6,FALSE)</f>
        <v>4986.59</v>
      </c>
    </row>
    <row r="296" spans="2:5" ht="12.75">
      <c r="B296" s="26" t="s">
        <v>169</v>
      </c>
      <c r="C296" s="19" t="s">
        <v>713</v>
      </c>
      <c r="D296" s="19" t="s">
        <v>898</v>
      </c>
      <c r="E296" s="27">
        <f>VLOOKUP($B296,'Appendix F'!$B:$G,6,FALSE)</f>
        <v>2700</v>
      </c>
    </row>
    <row r="297" spans="2:5" ht="12.75">
      <c r="B297" s="26" t="s">
        <v>660</v>
      </c>
      <c r="C297" s="19" t="s">
        <v>755</v>
      </c>
      <c r="D297" s="19" t="s">
        <v>1373</v>
      </c>
      <c r="E297" s="27">
        <f>VLOOKUP($B297,'Appendix F'!$B:$G,6,FALSE)</f>
        <v>2700</v>
      </c>
    </row>
    <row r="298" spans="2:5" ht="12.75">
      <c r="B298" s="26" t="s">
        <v>320</v>
      </c>
      <c r="C298" s="19" t="s">
        <v>727</v>
      </c>
      <c r="D298" s="19" t="s">
        <v>1045</v>
      </c>
      <c r="E298" s="27">
        <f>VLOOKUP($B298,'Appendix F'!$B:$G,6,FALSE)</f>
        <v>2700</v>
      </c>
    </row>
    <row r="299" spans="2:5" ht="12.75">
      <c r="B299" s="26" t="s">
        <v>316</v>
      </c>
      <c r="C299" s="19" t="s">
        <v>727</v>
      </c>
      <c r="D299" s="19" t="s">
        <v>1041</v>
      </c>
      <c r="E299" s="27">
        <f>VLOOKUP($B299,'Appendix F'!$B:$G,6,FALSE)</f>
        <v>2700</v>
      </c>
    </row>
    <row r="300" spans="2:5" ht="12.75">
      <c r="B300" s="26" t="s">
        <v>563</v>
      </c>
      <c r="C300" s="19" t="s">
        <v>747</v>
      </c>
      <c r="D300" s="19" t="s">
        <v>1279</v>
      </c>
      <c r="E300" s="27">
        <f>VLOOKUP($B300,'Appendix F'!$B:$G,6,FALSE)</f>
        <v>2700</v>
      </c>
    </row>
    <row r="301" spans="2:5" ht="12.75">
      <c r="B301" s="26" t="s">
        <v>608</v>
      </c>
      <c r="C301" s="19" t="s">
        <v>750</v>
      </c>
      <c r="D301" s="19" t="s">
        <v>1323</v>
      </c>
      <c r="E301" s="27">
        <f>VLOOKUP($B301,'Appendix F'!$B:$G,6,FALSE)</f>
        <v>2700</v>
      </c>
    </row>
    <row r="302" spans="2:5" ht="12.75">
      <c r="B302" s="26" t="s">
        <v>94</v>
      </c>
      <c r="C302" s="19" t="s">
        <v>705</v>
      </c>
      <c r="D302" s="19" t="s">
        <v>826</v>
      </c>
      <c r="E302" s="27">
        <f>VLOOKUP($B302,'Appendix F'!$B:$G,6,FALSE)</f>
        <v>5324.48</v>
      </c>
    </row>
    <row r="303" spans="2:5" ht="12.75">
      <c r="B303" s="26" t="s">
        <v>375</v>
      </c>
      <c r="C303" s="19" t="s">
        <v>731</v>
      </c>
      <c r="D303" s="19" t="s">
        <v>1098</v>
      </c>
      <c r="E303" s="27">
        <f>VLOOKUP($B303,'Appendix F'!$B:$G,6,FALSE)</f>
        <v>2700</v>
      </c>
    </row>
    <row r="304" spans="2:5" ht="12.75">
      <c r="B304" s="26" t="s">
        <v>524</v>
      </c>
      <c r="C304" s="19" t="s">
        <v>746</v>
      </c>
      <c r="D304" s="19" t="s">
        <v>1240</v>
      </c>
      <c r="E304" s="27">
        <f>VLOOKUP($B304,'Appendix F'!$B:$G,6,FALSE)</f>
        <v>5736.95</v>
      </c>
    </row>
    <row r="305" spans="2:5" ht="12.75">
      <c r="B305" s="26" t="s">
        <v>503</v>
      </c>
      <c r="C305" s="19" t="s">
        <v>743</v>
      </c>
      <c r="D305" s="19" t="s">
        <v>721</v>
      </c>
      <c r="E305" s="27">
        <f>VLOOKUP($B305,'Appendix F'!$B:$G,6,FALSE)</f>
        <v>3532</v>
      </c>
    </row>
    <row r="306" spans="2:5" ht="12.75">
      <c r="B306" s="26" t="s">
        <v>340</v>
      </c>
      <c r="C306" s="19" t="s">
        <v>727</v>
      </c>
      <c r="D306" s="19" t="s">
        <v>1065</v>
      </c>
      <c r="E306" s="27">
        <f>VLOOKUP($B306,'Appendix F'!$B:$G,6,FALSE)</f>
        <v>2700</v>
      </c>
    </row>
    <row r="307" spans="2:5" ht="12.75">
      <c r="B307" s="26" t="s">
        <v>624</v>
      </c>
      <c r="C307" s="19" t="s">
        <v>752</v>
      </c>
      <c r="D307" s="19" t="s">
        <v>1339</v>
      </c>
      <c r="E307" s="27">
        <f>VLOOKUP($B307,'Appendix F'!$B:$G,6,FALSE)</f>
        <v>2700</v>
      </c>
    </row>
    <row r="308" spans="2:5" ht="12.75">
      <c r="B308" s="26" t="s">
        <v>60</v>
      </c>
      <c r="C308" s="19" t="s">
        <v>702</v>
      </c>
      <c r="D308" s="19" t="s">
        <v>792</v>
      </c>
      <c r="E308" s="27">
        <f>VLOOKUP($B308,'Appendix F'!$B:$G,6,FALSE)</f>
        <v>4036.61</v>
      </c>
    </row>
    <row r="309" spans="2:5" ht="12.75">
      <c r="B309" s="26" t="s">
        <v>203</v>
      </c>
      <c r="C309" s="19" t="s">
        <v>716</v>
      </c>
      <c r="D309" s="19" t="s">
        <v>932</v>
      </c>
      <c r="E309" s="27">
        <f>VLOOKUP($B309,'Appendix F'!$B:$G,6,FALSE)</f>
        <v>3804</v>
      </c>
    </row>
    <row r="310" spans="2:5" ht="12.75">
      <c r="B310" s="26" t="s">
        <v>376</v>
      </c>
      <c r="C310" s="19" t="s">
        <v>731</v>
      </c>
      <c r="D310" s="19" t="s">
        <v>1099</v>
      </c>
      <c r="E310" s="27">
        <f>VLOOKUP($B310,'Appendix F'!$B:$G,6,FALSE)</f>
        <v>3548</v>
      </c>
    </row>
    <row r="311" spans="2:5" ht="12.75">
      <c r="B311" s="26" t="s">
        <v>652</v>
      </c>
      <c r="C311" s="19" t="s">
        <v>755</v>
      </c>
      <c r="D311" s="19" t="s">
        <v>1365</v>
      </c>
      <c r="E311" s="27">
        <f>VLOOKUP($B311,'Appendix F'!$B:$G,6,FALSE)</f>
        <v>2700</v>
      </c>
    </row>
    <row r="312" spans="2:5" ht="12.75">
      <c r="B312" s="26" t="s">
        <v>185</v>
      </c>
      <c r="C312" s="19" t="s">
        <v>714</v>
      </c>
      <c r="D312" s="19" t="s">
        <v>914</v>
      </c>
      <c r="E312" s="27">
        <f>VLOOKUP($B312,'Appendix F'!$B:$G,6,FALSE)</f>
        <v>2700</v>
      </c>
    </row>
    <row r="313" spans="2:5" ht="12.75">
      <c r="B313" s="26" t="s">
        <v>417</v>
      </c>
      <c r="C313" s="19" t="s">
        <v>734</v>
      </c>
      <c r="D313" s="19" t="s">
        <v>1139</v>
      </c>
      <c r="E313" s="27">
        <f>VLOOKUP($B313,'Appendix F'!$B:$G,6,FALSE)</f>
        <v>4259.66</v>
      </c>
    </row>
    <row r="314" spans="2:5" ht="12.75">
      <c r="B314" s="26" t="s">
        <v>181</v>
      </c>
      <c r="C314" s="19" t="s">
        <v>713</v>
      </c>
      <c r="D314" s="19" t="s">
        <v>910</v>
      </c>
      <c r="E314" s="27">
        <f>VLOOKUP($B314,'Appendix F'!$B:$G,6,FALSE)</f>
        <v>2708</v>
      </c>
    </row>
    <row r="315" spans="2:5" ht="12.75">
      <c r="B315" s="26" t="s">
        <v>123</v>
      </c>
      <c r="C315" s="19" t="s">
        <v>709</v>
      </c>
      <c r="D315" s="19" t="s">
        <v>854</v>
      </c>
      <c r="E315" s="27">
        <f>VLOOKUP($B315,'Appendix F'!$B:$G,6,FALSE)</f>
        <v>2728</v>
      </c>
    </row>
    <row r="316" spans="2:5" ht="12.75">
      <c r="B316" s="26" t="s">
        <v>577</v>
      </c>
      <c r="C316" s="19" t="s">
        <v>747</v>
      </c>
      <c r="D316" s="19" t="s">
        <v>1293</v>
      </c>
      <c r="E316" s="27">
        <f>VLOOKUP($B316,'Appendix F'!$B:$G,6,FALSE)</f>
        <v>2700</v>
      </c>
    </row>
    <row r="317" spans="2:5" ht="12.75">
      <c r="B317" s="26" t="s">
        <v>612</v>
      </c>
      <c r="C317" s="19" t="s">
        <v>751</v>
      </c>
      <c r="D317" s="19" t="s">
        <v>1327</v>
      </c>
      <c r="E317" s="27">
        <f>VLOOKUP($B317,'Appendix F'!$B:$G,6,FALSE)</f>
        <v>3332.88</v>
      </c>
    </row>
    <row r="318" spans="2:5" ht="12.75">
      <c r="B318" s="26" t="s">
        <v>408</v>
      </c>
      <c r="C318" s="19" t="s">
        <v>733</v>
      </c>
      <c r="D318" s="19" t="s">
        <v>1130</v>
      </c>
      <c r="E318" s="27">
        <f>VLOOKUP($B318,'Appendix F'!$B:$G,6,FALSE)</f>
        <v>2700</v>
      </c>
    </row>
    <row r="319" spans="2:5" ht="12.75">
      <c r="B319" s="26" t="s">
        <v>242</v>
      </c>
      <c r="C319" s="19" t="s">
        <v>721</v>
      </c>
      <c r="D319" s="19" t="s">
        <v>970</v>
      </c>
      <c r="E319" s="27">
        <f>VLOOKUP($B319,'Appendix F'!$B:$G,6,FALSE)</f>
        <v>3305.18</v>
      </c>
    </row>
    <row r="320" spans="2:5" ht="12.75">
      <c r="B320" s="26" t="s">
        <v>380</v>
      </c>
      <c r="C320" s="19" t="s">
        <v>731</v>
      </c>
      <c r="D320" s="19" t="s">
        <v>1103</v>
      </c>
      <c r="E320" s="27">
        <f>VLOOKUP($B320,'Appendix F'!$B:$G,6,FALSE)</f>
        <v>3520.84</v>
      </c>
    </row>
    <row r="321" spans="2:5" ht="12.75">
      <c r="B321" s="26" t="s">
        <v>175</v>
      </c>
      <c r="C321" s="19" t="s">
        <v>713</v>
      </c>
      <c r="D321" s="19" t="s">
        <v>904</v>
      </c>
      <c r="E321" s="27">
        <f>VLOOKUP($B321,'Appendix F'!$B:$G,6,FALSE)</f>
        <v>6029.47</v>
      </c>
    </row>
    <row r="322" spans="2:5" ht="12.75">
      <c r="B322" s="26" t="s">
        <v>625</v>
      </c>
      <c r="C322" s="19" t="s">
        <v>752</v>
      </c>
      <c r="D322" s="19" t="s">
        <v>1340</v>
      </c>
      <c r="E322" s="27">
        <f>VLOOKUP($B322,'Appendix F'!$B:$G,6,FALSE)</f>
        <v>2700</v>
      </c>
    </row>
    <row r="323" spans="2:5" ht="12.75">
      <c r="B323" s="26" t="s">
        <v>189</v>
      </c>
      <c r="C323" s="19" t="s">
        <v>714</v>
      </c>
      <c r="D323" s="19" t="s">
        <v>918</v>
      </c>
      <c r="E323" s="27">
        <f>VLOOKUP($B323,'Appendix F'!$B:$G,6,FALSE)</f>
        <v>2700</v>
      </c>
    </row>
    <row r="324" spans="2:5" ht="12.75">
      <c r="B324" s="26" t="s">
        <v>222</v>
      </c>
      <c r="C324" s="19" t="s">
        <v>719</v>
      </c>
      <c r="D324" s="19" t="s">
        <v>951</v>
      </c>
      <c r="E324" s="27">
        <f>VLOOKUP($B324,'Appendix F'!$B:$G,6,FALSE)</f>
        <v>2700</v>
      </c>
    </row>
    <row r="325" spans="2:5" ht="12.75">
      <c r="B325" s="26" t="s">
        <v>690</v>
      </c>
      <c r="C325" s="19" t="s">
        <v>755</v>
      </c>
      <c r="D325" s="19" t="s">
        <v>12</v>
      </c>
      <c r="E325" s="27">
        <f>VLOOKUP($B325,'Appendix F'!$B:$G,6,FALSE)</f>
        <v>2700</v>
      </c>
    </row>
    <row r="326" spans="2:5" ht="12.75">
      <c r="B326" s="26" t="s">
        <v>176</v>
      </c>
      <c r="C326" s="19" t="s">
        <v>713</v>
      </c>
      <c r="D326" s="19" t="s">
        <v>905</v>
      </c>
      <c r="E326" s="27">
        <f>VLOOKUP($B326,'Appendix F'!$B:$G,6,FALSE)</f>
        <v>2700</v>
      </c>
    </row>
    <row r="327" spans="2:5" ht="12.75">
      <c r="B327" s="26" t="s">
        <v>609</v>
      </c>
      <c r="C327" s="19" t="s">
        <v>750</v>
      </c>
      <c r="D327" s="19" t="s">
        <v>1324</v>
      </c>
      <c r="E327" s="27">
        <f>VLOOKUP($B327,'Appendix F'!$B:$G,6,FALSE)</f>
        <v>2700</v>
      </c>
    </row>
    <row r="328" spans="2:5" ht="12.75">
      <c r="B328" s="26" t="s">
        <v>452</v>
      </c>
      <c r="C328" s="19" t="s">
        <v>738</v>
      </c>
      <c r="D328" s="19" t="s">
        <v>1172</v>
      </c>
      <c r="E328" s="27">
        <f>VLOOKUP($B328,'Appendix F'!$B:$G,6,FALSE)</f>
        <v>4845.99</v>
      </c>
    </row>
    <row r="329" spans="2:5" ht="12.75">
      <c r="B329" s="26" t="s">
        <v>432</v>
      </c>
      <c r="C329" s="19" t="s">
        <v>736</v>
      </c>
      <c r="D329" s="19" t="s">
        <v>1152</v>
      </c>
      <c r="E329" s="27">
        <f>VLOOKUP($B329,'Appendix F'!$B:$G,6,FALSE)</f>
        <v>4741.63</v>
      </c>
    </row>
    <row r="330" spans="2:5" ht="12.75">
      <c r="B330" s="26" t="s">
        <v>305</v>
      </c>
      <c r="C330" s="19" t="s">
        <v>727</v>
      </c>
      <c r="D330" s="19" t="s">
        <v>1030</v>
      </c>
      <c r="E330" s="27">
        <f>VLOOKUP($B330,'Appendix F'!$B:$G,6,FALSE)</f>
        <v>2700</v>
      </c>
    </row>
    <row r="331" spans="2:5" ht="12.75">
      <c r="B331" s="26" t="s">
        <v>211</v>
      </c>
      <c r="C331" s="19" t="s">
        <v>717</v>
      </c>
      <c r="D331" s="19" t="s">
        <v>940</v>
      </c>
      <c r="E331" s="27">
        <f>VLOOKUP($B331,'Appendix F'!$B:$G,6,FALSE)</f>
        <v>3400</v>
      </c>
    </row>
    <row r="332" spans="2:5" ht="12.75">
      <c r="B332" s="26" t="s">
        <v>693</v>
      </c>
      <c r="C332" s="19" t="s">
        <v>756</v>
      </c>
      <c r="D332" s="19" t="s">
        <v>15</v>
      </c>
      <c r="E332" s="27">
        <f>VLOOKUP($B332,'Appendix F'!$B:$G,6,FALSE)</f>
        <v>4842.3</v>
      </c>
    </row>
    <row r="333" spans="2:5" ht="12.75">
      <c r="B333" s="26" t="s">
        <v>295</v>
      </c>
      <c r="C333" s="19" t="s">
        <v>727</v>
      </c>
      <c r="D333" s="19" t="s">
        <v>1020</v>
      </c>
      <c r="E333" s="27">
        <f>VLOOKUP($B333,'Appendix F'!$B:$G,6,FALSE)</f>
        <v>2700</v>
      </c>
    </row>
    <row r="334" spans="2:5" ht="12.75">
      <c r="B334" s="26" t="s">
        <v>347</v>
      </c>
      <c r="C334" s="19" t="s">
        <v>729</v>
      </c>
      <c r="D334" s="19" t="s">
        <v>1071</v>
      </c>
      <c r="E334" s="27">
        <f>VLOOKUP($B334,'Appendix F'!$B:$G,6,FALSE)</f>
        <v>2700</v>
      </c>
    </row>
    <row r="335" spans="2:5" ht="12.75">
      <c r="B335" s="26" t="s">
        <v>594</v>
      </c>
      <c r="C335" s="19" t="s">
        <v>748</v>
      </c>
      <c r="D335" s="19" t="s">
        <v>1310</v>
      </c>
      <c r="E335" s="27">
        <f>VLOOKUP($B335,'Appendix F'!$B:$G,6,FALSE)</f>
        <v>5928.19</v>
      </c>
    </row>
    <row r="336" spans="2:5" ht="12.75">
      <c r="B336" s="26" t="s">
        <v>530</v>
      </c>
      <c r="C336" s="19" t="s">
        <v>747</v>
      </c>
      <c r="D336" s="19" t="s">
        <v>1246</v>
      </c>
      <c r="E336" s="27">
        <f>VLOOKUP($B336,'Appendix F'!$B:$G,6,FALSE)</f>
        <v>3009.2</v>
      </c>
    </row>
    <row r="337" spans="2:5" ht="12.75">
      <c r="B337" s="26" t="s">
        <v>474</v>
      </c>
      <c r="C337" s="19" t="s">
        <v>740</v>
      </c>
      <c r="D337" s="19" t="s">
        <v>1193</v>
      </c>
      <c r="E337" s="27">
        <f>VLOOKUP($B337,'Appendix F'!$B:$G,6,FALSE)</f>
        <v>4854.56</v>
      </c>
    </row>
    <row r="338" spans="2:5" ht="12.75">
      <c r="B338" s="26" t="s">
        <v>228</v>
      </c>
      <c r="C338" s="19" t="s">
        <v>720</v>
      </c>
      <c r="D338" s="19" t="s">
        <v>956</v>
      </c>
      <c r="E338" s="27">
        <f>VLOOKUP($B338,'Appendix F'!$B:$G,6,FALSE)</f>
        <v>4500.91</v>
      </c>
    </row>
    <row r="339" spans="2:5" ht="12.75">
      <c r="B339" s="26" t="s">
        <v>385</v>
      </c>
      <c r="C339" s="19" t="s">
        <v>731</v>
      </c>
      <c r="D339" s="19" t="s">
        <v>1107</v>
      </c>
      <c r="E339" s="27">
        <f>VLOOKUP($B339,'Appendix F'!$B:$G,6,FALSE)</f>
        <v>2872</v>
      </c>
    </row>
    <row r="340" spans="2:5" ht="12.75">
      <c r="B340" s="26" t="s">
        <v>597</v>
      </c>
      <c r="C340" s="19" t="s">
        <v>748</v>
      </c>
      <c r="D340" s="19" t="s">
        <v>1313</v>
      </c>
      <c r="E340" s="27">
        <f>VLOOKUP($B340,'Appendix F'!$B:$G,6,FALSE)</f>
        <v>4037.79</v>
      </c>
    </row>
    <row r="341" spans="2:5" ht="12.75">
      <c r="B341" s="26" t="s">
        <v>253</v>
      </c>
      <c r="C341" s="19" t="s">
        <v>723</v>
      </c>
      <c r="D341" s="19" t="s">
        <v>981</v>
      </c>
      <c r="E341" s="27">
        <f>VLOOKUP($B341,'Appendix F'!$B:$G,6,FALSE)</f>
        <v>3040</v>
      </c>
    </row>
    <row r="342" spans="2:5" ht="12.75">
      <c r="B342" s="26" t="s">
        <v>348</v>
      </c>
      <c r="C342" s="19" t="s">
        <v>729</v>
      </c>
      <c r="D342" s="19" t="s">
        <v>1072</v>
      </c>
      <c r="E342" s="27">
        <f>VLOOKUP($B342,'Appendix F'!$B:$G,6,FALSE)</f>
        <v>4007.81</v>
      </c>
    </row>
    <row r="343" spans="2:5" ht="12.75">
      <c r="B343" s="26" t="s">
        <v>337</v>
      </c>
      <c r="C343" s="19" t="s">
        <v>727</v>
      </c>
      <c r="D343" s="19" t="s">
        <v>1062</v>
      </c>
      <c r="E343" s="27">
        <f>VLOOKUP($B343,'Appendix F'!$B:$G,6,FALSE)</f>
        <v>2700</v>
      </c>
    </row>
    <row r="344" spans="2:5" ht="12.75">
      <c r="B344" s="26" t="s">
        <v>324</v>
      </c>
      <c r="C344" s="19" t="s">
        <v>727</v>
      </c>
      <c r="D344" s="19" t="s">
        <v>1049</v>
      </c>
      <c r="E344" s="27">
        <f>VLOOKUP($B344,'Appendix F'!$B:$G,6,FALSE)</f>
        <v>2700</v>
      </c>
    </row>
    <row r="345" spans="2:5" ht="12.75">
      <c r="B345" s="26" t="s">
        <v>223</v>
      </c>
      <c r="C345" s="19" t="s">
        <v>719</v>
      </c>
      <c r="D345" s="19" t="s">
        <v>952</v>
      </c>
      <c r="E345" s="27">
        <f>VLOOKUP($B345,'Appendix F'!$B:$G,6,FALSE)</f>
        <v>2700</v>
      </c>
    </row>
    <row r="346" spans="2:5" ht="12.75">
      <c r="B346" s="26" t="s">
        <v>543</v>
      </c>
      <c r="C346" s="19" t="s">
        <v>747</v>
      </c>
      <c r="D346" s="19" t="s">
        <v>1259</v>
      </c>
      <c r="E346" s="27">
        <f>VLOOKUP($B346,'Appendix F'!$B:$G,6,FALSE)</f>
        <v>3474.22</v>
      </c>
    </row>
    <row r="347" spans="2:5" ht="12.75">
      <c r="B347" s="26" t="s">
        <v>247</v>
      </c>
      <c r="C347" s="19" t="s">
        <v>722</v>
      </c>
      <c r="D347" s="19" t="s">
        <v>975</v>
      </c>
      <c r="E347" s="27">
        <f>VLOOKUP($B347,'Appendix F'!$B:$G,6,FALSE)</f>
        <v>4376.43</v>
      </c>
    </row>
    <row r="348" spans="2:5" ht="12.75">
      <c r="B348" s="26" t="s">
        <v>241</v>
      </c>
      <c r="C348" s="19" t="s">
        <v>721</v>
      </c>
      <c r="D348" s="19" t="s">
        <v>969</v>
      </c>
      <c r="E348" s="27">
        <f>VLOOKUP($B348,'Appendix F'!$B:$G,6,FALSE)</f>
        <v>2700</v>
      </c>
    </row>
    <row r="349" spans="2:5" ht="12.75">
      <c r="B349" s="26" t="s">
        <v>310</v>
      </c>
      <c r="C349" s="19" t="s">
        <v>727</v>
      </c>
      <c r="D349" s="19" t="s">
        <v>1035</v>
      </c>
      <c r="E349" s="27">
        <f>VLOOKUP($B349,'Appendix F'!$B:$G,6,FALSE)</f>
        <v>2700</v>
      </c>
    </row>
    <row r="350" spans="2:5" ht="12.75">
      <c r="B350" s="26" t="s">
        <v>386</v>
      </c>
      <c r="C350" s="19" t="s">
        <v>731</v>
      </c>
      <c r="D350" s="19" t="s">
        <v>1108</v>
      </c>
      <c r="E350" s="27">
        <f>VLOOKUP($B350,'Appendix F'!$B:$G,6,FALSE)</f>
        <v>4101.13</v>
      </c>
    </row>
    <row r="351" spans="2:5" ht="12.75">
      <c r="B351" s="26" t="s">
        <v>420</v>
      </c>
      <c r="C351" s="19" t="s">
        <v>734</v>
      </c>
      <c r="D351" s="19" t="s">
        <v>1142</v>
      </c>
      <c r="E351" s="27">
        <f>VLOOKUP($B351,'Appendix F'!$B:$G,6,FALSE)</f>
        <v>4753.95</v>
      </c>
    </row>
    <row r="352" spans="2:5" ht="12.75">
      <c r="B352" s="26" t="s">
        <v>643</v>
      </c>
      <c r="C352" s="19" t="s">
        <v>754</v>
      </c>
      <c r="D352" s="19" t="s">
        <v>1357</v>
      </c>
      <c r="E352" s="27">
        <f>VLOOKUP($B352,'Appendix F'!$B:$G,6,FALSE)</f>
        <v>5679.6</v>
      </c>
    </row>
    <row r="353" spans="2:5" ht="12.75">
      <c r="B353" s="26" t="s">
        <v>264</v>
      </c>
      <c r="C353" s="19" t="s">
        <v>724</v>
      </c>
      <c r="D353" s="19" t="s">
        <v>724</v>
      </c>
      <c r="E353" s="27">
        <f>VLOOKUP($B353,'Appendix F'!$B:$G,6,FALSE)</f>
        <v>4261.28</v>
      </c>
    </row>
    <row r="354" spans="2:5" ht="12.75">
      <c r="B354" s="26" t="s">
        <v>475</v>
      </c>
      <c r="C354" s="19" t="s">
        <v>740</v>
      </c>
      <c r="D354" s="19" t="s">
        <v>1194</v>
      </c>
      <c r="E354" s="27">
        <f>VLOOKUP($B354,'Appendix F'!$B:$G,6,FALSE)</f>
        <v>4858.4</v>
      </c>
    </row>
    <row r="355" spans="2:5" ht="12.75">
      <c r="B355" s="26" t="s">
        <v>442</v>
      </c>
      <c r="C355" s="19" t="s">
        <v>737</v>
      </c>
      <c r="D355" s="19" t="s">
        <v>1162</v>
      </c>
      <c r="E355" s="27">
        <f>VLOOKUP($B355,'Appendix F'!$B:$G,6,FALSE)</f>
        <v>2700</v>
      </c>
    </row>
    <row r="356" spans="2:5" ht="12.75">
      <c r="B356" s="26" t="s">
        <v>56</v>
      </c>
      <c r="C356" s="19" t="s">
        <v>702</v>
      </c>
      <c r="D356" s="19" t="s">
        <v>788</v>
      </c>
      <c r="E356" s="27">
        <f>VLOOKUP($B356,'Appendix F'!$B:$G,6,FALSE)</f>
        <v>3348</v>
      </c>
    </row>
    <row r="357" spans="2:5" ht="12.75">
      <c r="B357" s="26" t="s">
        <v>198</v>
      </c>
      <c r="C357" s="19" t="s">
        <v>715</v>
      </c>
      <c r="D357" s="19" t="s">
        <v>927</v>
      </c>
      <c r="E357" s="27">
        <f>VLOOKUP($B357,'Appendix F'!$B:$G,6,FALSE)</f>
        <v>5131.68</v>
      </c>
    </row>
    <row r="358" spans="2:5" ht="12.75">
      <c r="B358" s="26" t="s">
        <v>302</v>
      </c>
      <c r="C358" s="19" t="s">
        <v>727</v>
      </c>
      <c r="D358" s="19" t="s">
        <v>1027</v>
      </c>
      <c r="E358" s="27">
        <f>VLOOKUP($B358,'Appendix F'!$B:$G,6,FALSE)</f>
        <v>2700</v>
      </c>
    </row>
    <row r="359" spans="2:5" ht="12.75">
      <c r="B359" s="26" t="s">
        <v>668</v>
      </c>
      <c r="C359" s="19" t="s">
        <v>755</v>
      </c>
      <c r="D359" s="19" t="s">
        <v>1381</v>
      </c>
      <c r="E359" s="27">
        <f>VLOOKUP($B359,'Appendix F'!$B:$G,6,FALSE)</f>
        <v>2700</v>
      </c>
    </row>
    <row r="360" spans="2:5" ht="12.75">
      <c r="B360" s="26" t="s">
        <v>394</v>
      </c>
      <c r="C360" s="19" t="s">
        <v>732</v>
      </c>
      <c r="D360" s="19" t="s">
        <v>1116</v>
      </c>
      <c r="E360" s="27">
        <f>VLOOKUP($B360,'Appendix F'!$B:$G,6,FALSE)</f>
        <v>3873.03</v>
      </c>
    </row>
    <row r="361" spans="2:5" ht="12.75">
      <c r="B361" s="26" t="s">
        <v>330</v>
      </c>
      <c r="C361" s="19" t="s">
        <v>727</v>
      </c>
      <c r="D361" s="19" t="s">
        <v>1055</v>
      </c>
      <c r="E361" s="27">
        <f>VLOOKUP($B361,'Appendix F'!$B:$G,6,FALSE)</f>
        <v>2700</v>
      </c>
    </row>
    <row r="362" spans="2:5" ht="12.75">
      <c r="B362" s="26" t="s">
        <v>129</v>
      </c>
      <c r="C362" s="19" t="s">
        <v>710</v>
      </c>
      <c r="D362" s="19" t="s">
        <v>859</v>
      </c>
      <c r="E362" s="27">
        <f>VLOOKUP($B362,'Appendix F'!$B:$G,6,FALSE)</f>
        <v>5874.41</v>
      </c>
    </row>
    <row r="363" spans="2:5" ht="12.75">
      <c r="B363" s="26" t="s">
        <v>383</v>
      </c>
      <c r="C363" s="19" t="s">
        <v>731</v>
      </c>
      <c r="D363" s="19" t="s">
        <v>1106</v>
      </c>
      <c r="E363" s="27">
        <f>VLOOKUP($B363,'Appendix F'!$B:$G,6,FALSE)</f>
        <v>2948</v>
      </c>
    </row>
    <row r="364" spans="2:5" ht="12.75">
      <c r="B364" s="26" t="s">
        <v>136</v>
      </c>
      <c r="C364" s="19" t="s">
        <v>711</v>
      </c>
      <c r="D364" s="19" t="s">
        <v>865</v>
      </c>
      <c r="E364" s="27">
        <f>VLOOKUP($B364,'Appendix F'!$B:$G,6,FALSE)</f>
        <v>4000</v>
      </c>
    </row>
    <row r="365" spans="2:5" ht="12.75">
      <c r="B365" s="26" t="s">
        <v>644</v>
      </c>
      <c r="C365" s="19" t="s">
        <v>754</v>
      </c>
      <c r="D365" s="19" t="s">
        <v>1358</v>
      </c>
      <c r="E365" s="27">
        <f>VLOOKUP($B365,'Appendix F'!$B:$G,6,FALSE)</f>
        <v>3982.79</v>
      </c>
    </row>
    <row r="366" spans="2:5" ht="12.75">
      <c r="B366" s="26" t="s">
        <v>615</v>
      </c>
      <c r="C366" s="19" t="s">
        <v>751</v>
      </c>
      <c r="D366" s="19" t="s">
        <v>1330</v>
      </c>
      <c r="E366" s="27">
        <f>VLOOKUP($B366,'Appendix F'!$B:$G,6,FALSE)</f>
        <v>2896.04</v>
      </c>
    </row>
    <row r="367" spans="2:5" ht="12.75">
      <c r="B367" s="26" t="s">
        <v>345</v>
      </c>
      <c r="C367" s="19" t="s">
        <v>727</v>
      </c>
      <c r="D367" s="19" t="s">
        <v>1070</v>
      </c>
      <c r="E367" s="27">
        <f>VLOOKUP($B367,'Appendix F'!$B:$G,6,FALSE)</f>
        <v>2700</v>
      </c>
    </row>
    <row r="368" spans="2:5" ht="12.75">
      <c r="B368" s="26" t="s">
        <v>476</v>
      </c>
      <c r="C368" s="19" t="s">
        <v>740</v>
      </c>
      <c r="D368" s="19" t="s">
        <v>1195</v>
      </c>
      <c r="E368" s="27">
        <f>VLOOKUP($B368,'Appendix F'!$B:$G,6,FALSE)</f>
        <v>4899.8</v>
      </c>
    </row>
    <row r="369" spans="2:5" ht="12.75">
      <c r="B369" s="26" t="s">
        <v>591</v>
      </c>
      <c r="C369" s="19" t="s">
        <v>747</v>
      </c>
      <c r="D369" s="19" t="s">
        <v>1307</v>
      </c>
      <c r="E369" s="27">
        <f>VLOOKUP($B369,'Appendix F'!$B:$G,6,FALSE)</f>
        <v>2700</v>
      </c>
    </row>
    <row r="370" spans="2:5" ht="12.75">
      <c r="B370" s="26" t="s">
        <v>204</v>
      </c>
      <c r="C370" s="19" t="s">
        <v>716</v>
      </c>
      <c r="D370" s="19" t="s">
        <v>933</v>
      </c>
      <c r="E370" s="27">
        <f>VLOOKUP($B370,'Appendix F'!$B:$G,6,FALSE)</f>
        <v>3488</v>
      </c>
    </row>
    <row r="371" spans="2:5" ht="12.75">
      <c r="B371" s="26" t="s">
        <v>127</v>
      </c>
      <c r="C371" s="19" t="s">
        <v>710</v>
      </c>
      <c r="D371" s="19" t="s">
        <v>857</v>
      </c>
      <c r="E371" s="27">
        <f>VLOOKUP($B371,'Appendix F'!$B:$G,6,FALSE)</f>
        <v>5497.54</v>
      </c>
    </row>
    <row r="372" spans="2:5" ht="12.75">
      <c r="B372" s="26" t="s">
        <v>489</v>
      </c>
      <c r="C372" s="19" t="s">
        <v>741</v>
      </c>
      <c r="D372" s="19" t="s">
        <v>1208</v>
      </c>
      <c r="E372" s="27">
        <f>VLOOKUP($B372,'Appendix F'!$B:$G,6,FALSE)</f>
        <v>2820</v>
      </c>
    </row>
    <row r="373" spans="2:5" ht="12.75">
      <c r="B373" s="26" t="s">
        <v>419</v>
      </c>
      <c r="C373" s="19" t="s">
        <v>734</v>
      </c>
      <c r="D373" s="19" t="s">
        <v>1141</v>
      </c>
      <c r="E373" s="27">
        <f>VLOOKUP($B373,'Appendix F'!$B:$G,6,FALSE)</f>
        <v>5585.33</v>
      </c>
    </row>
    <row r="374" spans="2:5" ht="12.75">
      <c r="B374" s="26" t="s">
        <v>33</v>
      </c>
      <c r="C374" s="19" t="s">
        <v>700</v>
      </c>
      <c r="D374" s="19" t="s">
        <v>765</v>
      </c>
      <c r="E374" s="27">
        <f>VLOOKUP($B374,'Appendix F'!$B:$G,6,FALSE)</f>
        <v>2700</v>
      </c>
    </row>
    <row r="375" spans="2:5" ht="12.75">
      <c r="B375" s="26" t="s">
        <v>315</v>
      </c>
      <c r="C375" s="19" t="s">
        <v>727</v>
      </c>
      <c r="D375" s="19" t="s">
        <v>1040</v>
      </c>
      <c r="E375" s="27">
        <f>VLOOKUP($B375,'Appendix F'!$B:$G,6,FALSE)</f>
        <v>2700</v>
      </c>
    </row>
    <row r="376" spans="2:5" ht="12.75">
      <c r="B376" s="26" t="s">
        <v>425</v>
      </c>
      <c r="C376" s="19" t="s">
        <v>735</v>
      </c>
      <c r="D376" s="19" t="s">
        <v>1146</v>
      </c>
      <c r="E376" s="27">
        <f>VLOOKUP($B376,'Appendix F'!$B:$G,6,FALSE)</f>
        <v>4000</v>
      </c>
    </row>
    <row r="377" spans="2:5" ht="12.75">
      <c r="B377" s="26" t="s">
        <v>542</v>
      </c>
      <c r="C377" s="19" t="s">
        <v>747</v>
      </c>
      <c r="D377" s="19" t="s">
        <v>1258</v>
      </c>
      <c r="E377" s="27">
        <f>VLOOKUP($B377,'Appendix F'!$B:$G,6,FALSE)</f>
        <v>3112.14</v>
      </c>
    </row>
    <row r="378" spans="2:5" ht="12.75">
      <c r="B378" s="26" t="s">
        <v>504</v>
      </c>
      <c r="C378" s="19" t="s">
        <v>743</v>
      </c>
      <c r="D378" s="19" t="s">
        <v>1221</v>
      </c>
      <c r="E378" s="27">
        <f>VLOOKUP($B378,'Appendix F'!$B:$G,6,FALSE)</f>
        <v>3831.37</v>
      </c>
    </row>
    <row r="379" spans="2:5" ht="12.75">
      <c r="B379" s="26" t="s">
        <v>405</v>
      </c>
      <c r="C379" s="19" t="s">
        <v>733</v>
      </c>
      <c r="D379" s="19" t="s">
        <v>1127</v>
      </c>
      <c r="E379" s="27">
        <f>VLOOKUP($B379,'Appendix F'!$B:$G,6,FALSE)</f>
        <v>6233.81</v>
      </c>
    </row>
    <row r="380" spans="2:5" ht="12.75">
      <c r="B380" s="26" t="s">
        <v>434</v>
      </c>
      <c r="C380" s="19" t="s">
        <v>736</v>
      </c>
      <c r="D380" s="19" t="s">
        <v>1154</v>
      </c>
      <c r="E380" s="27">
        <f>VLOOKUP($B380,'Appendix F'!$B:$G,6,FALSE)</f>
        <v>3414.49</v>
      </c>
    </row>
    <row r="381" spans="2:5" ht="12.75">
      <c r="B381" s="26" t="s">
        <v>154</v>
      </c>
      <c r="C381" s="19" t="s">
        <v>712</v>
      </c>
      <c r="D381" s="19" t="s">
        <v>883</v>
      </c>
      <c r="E381" s="27">
        <f>VLOOKUP($B381,'Appendix F'!$B:$G,6,FALSE)</f>
        <v>2700</v>
      </c>
    </row>
    <row r="382" spans="2:5" ht="12.75">
      <c r="B382" s="26" t="s">
        <v>540</v>
      </c>
      <c r="C382" s="19" t="s">
        <v>747</v>
      </c>
      <c r="D382" s="19" t="s">
        <v>1256</v>
      </c>
      <c r="E382" s="27">
        <f>VLOOKUP($B382,'Appendix F'!$B:$G,6,FALSE)</f>
        <v>2700</v>
      </c>
    </row>
    <row r="383" spans="2:5" ht="12.75">
      <c r="B383" s="26" t="s">
        <v>333</v>
      </c>
      <c r="C383" s="19" t="s">
        <v>727</v>
      </c>
      <c r="D383" s="19" t="s">
        <v>1058</v>
      </c>
      <c r="E383" s="27">
        <f>VLOOKUP($B383,'Appendix F'!$B:$G,6,FALSE)</f>
        <v>2700</v>
      </c>
    </row>
    <row r="384" spans="2:5" ht="12.75">
      <c r="B384" s="26" t="s">
        <v>186</v>
      </c>
      <c r="C384" s="19" t="s">
        <v>714</v>
      </c>
      <c r="D384" s="19" t="s">
        <v>915</v>
      </c>
      <c r="E384" s="27">
        <f>VLOOKUP($B384,'Appendix F'!$B:$G,6,FALSE)</f>
        <v>2700</v>
      </c>
    </row>
    <row r="385" spans="2:5" ht="12.75">
      <c r="B385" s="26" t="s">
        <v>406</v>
      </c>
      <c r="C385" s="19" t="s">
        <v>733</v>
      </c>
      <c r="D385" s="19" t="s">
        <v>1128</v>
      </c>
      <c r="E385" s="27">
        <f>VLOOKUP($B385,'Appendix F'!$B:$G,6,FALSE)</f>
        <v>3168</v>
      </c>
    </row>
    <row r="386" spans="2:5" ht="12.75">
      <c r="B386" s="26" t="s">
        <v>407</v>
      </c>
      <c r="C386" s="19" t="s">
        <v>733</v>
      </c>
      <c r="D386" s="19" t="s">
        <v>1129</v>
      </c>
      <c r="E386" s="27">
        <f>VLOOKUP($B386,'Appendix F'!$B:$G,6,FALSE)</f>
        <v>2700</v>
      </c>
    </row>
    <row r="387" spans="2:5" ht="12.75">
      <c r="B387" s="26" t="s">
        <v>553</v>
      </c>
      <c r="C387" s="19" t="s">
        <v>747</v>
      </c>
      <c r="D387" s="19" t="s">
        <v>1269</v>
      </c>
      <c r="E387" s="27">
        <f>VLOOKUP($B387,'Appendix F'!$B:$G,6,FALSE)</f>
        <v>2700</v>
      </c>
    </row>
    <row r="388" spans="2:5" ht="12.75">
      <c r="B388" s="26" t="s">
        <v>598</v>
      </c>
      <c r="C388" s="19" t="s">
        <v>748</v>
      </c>
      <c r="D388" s="19" t="s">
        <v>1314</v>
      </c>
      <c r="E388" s="27">
        <f>VLOOKUP($B388,'Appendix F'!$B:$G,6,FALSE)</f>
        <v>3932.43</v>
      </c>
    </row>
    <row r="389" spans="2:5" ht="12.75">
      <c r="B389" s="26" t="s">
        <v>80</v>
      </c>
      <c r="C389" s="19" t="s">
        <v>704</v>
      </c>
      <c r="D389" s="19" t="s">
        <v>812</v>
      </c>
      <c r="E389" s="27">
        <f>VLOOKUP($B389,'Appendix F'!$B:$G,6,FALSE)</f>
        <v>3960.56</v>
      </c>
    </row>
    <row r="390" spans="2:5" ht="12.75">
      <c r="B390" s="26" t="s">
        <v>187</v>
      </c>
      <c r="C390" s="19" t="s">
        <v>714</v>
      </c>
      <c r="D390" s="19" t="s">
        <v>916</v>
      </c>
      <c r="E390" s="27">
        <f>VLOOKUP($B390,'Appendix F'!$B:$G,6,FALSE)</f>
        <v>5252.15</v>
      </c>
    </row>
    <row r="391" spans="2:5" ht="12.75">
      <c r="B391" s="26" t="s">
        <v>435</v>
      </c>
      <c r="C391" s="19" t="s">
        <v>736</v>
      </c>
      <c r="D391" s="19" t="s">
        <v>1155</v>
      </c>
      <c r="E391" s="27">
        <f>VLOOKUP($B391,'Appendix F'!$B:$G,6,FALSE)</f>
        <v>5290.11</v>
      </c>
    </row>
    <row r="392" spans="2:5" ht="12.75">
      <c r="B392" s="26" t="s">
        <v>477</v>
      </c>
      <c r="C392" s="19" t="s">
        <v>740</v>
      </c>
      <c r="D392" s="19" t="s">
        <v>1196</v>
      </c>
      <c r="E392" s="27">
        <f>VLOOKUP($B392,'Appendix F'!$B:$G,6,FALSE)</f>
        <v>4000</v>
      </c>
    </row>
    <row r="393" spans="2:5" ht="12.75">
      <c r="B393" s="26" t="s">
        <v>261</v>
      </c>
      <c r="C393" s="19" t="s">
        <v>724</v>
      </c>
      <c r="D393" s="19" t="s">
        <v>989</v>
      </c>
      <c r="E393" s="27">
        <f>VLOOKUP($B393,'Appendix F'!$B:$G,6,FALSE)</f>
        <v>4269.7</v>
      </c>
    </row>
    <row r="394" spans="2:5" ht="12.75">
      <c r="B394" s="26" t="s">
        <v>254</v>
      </c>
      <c r="C394" s="19" t="s">
        <v>723</v>
      </c>
      <c r="D394" s="19" t="s">
        <v>982</v>
      </c>
      <c r="E394" s="27">
        <f>VLOOKUP($B394,'Appendix F'!$B:$G,6,FALSE)</f>
        <v>6154.3</v>
      </c>
    </row>
    <row r="395" spans="2:5" ht="12.75">
      <c r="B395" s="26" t="s">
        <v>669</v>
      </c>
      <c r="C395" s="19" t="s">
        <v>755</v>
      </c>
      <c r="D395" s="19" t="s">
        <v>1382</v>
      </c>
      <c r="E395" s="27">
        <f>VLOOKUP($B395,'Appendix F'!$B:$G,6,FALSE)</f>
        <v>2700</v>
      </c>
    </row>
    <row r="396" spans="2:5" ht="12.75">
      <c r="B396" s="26" t="s">
        <v>539</v>
      </c>
      <c r="C396" s="19" t="s">
        <v>747</v>
      </c>
      <c r="D396" s="19" t="s">
        <v>1255</v>
      </c>
      <c r="E396" s="27">
        <f>VLOOKUP($B396,'Appendix F'!$B:$G,6,FALSE)</f>
        <v>2700</v>
      </c>
    </row>
    <row r="397" spans="2:5" ht="12.75">
      <c r="B397" s="26" t="s">
        <v>673</v>
      </c>
      <c r="C397" s="19" t="s">
        <v>755</v>
      </c>
      <c r="D397" s="19" t="s">
        <v>1386</v>
      </c>
      <c r="E397" s="27">
        <f>VLOOKUP($B397,'Appendix F'!$B:$G,6,FALSE)</f>
        <v>3933.89</v>
      </c>
    </row>
    <row r="398" spans="2:5" ht="12.75">
      <c r="B398" s="26" t="s">
        <v>460</v>
      </c>
      <c r="C398" s="19" t="s">
        <v>739</v>
      </c>
      <c r="D398" s="19" t="s">
        <v>1179</v>
      </c>
      <c r="E398" s="27">
        <f>VLOOKUP($B398,'Appendix F'!$B:$G,6,FALSE)</f>
        <v>2700</v>
      </c>
    </row>
    <row r="399" spans="2:5" ht="12.75">
      <c r="B399" s="26" t="s">
        <v>395</v>
      </c>
      <c r="C399" s="19" t="s">
        <v>732</v>
      </c>
      <c r="D399" s="19" t="s">
        <v>1117</v>
      </c>
      <c r="E399" s="27">
        <f>VLOOKUP($B399,'Appendix F'!$B:$G,6,FALSE)</f>
        <v>2740.74</v>
      </c>
    </row>
    <row r="400" spans="2:5" ht="12.75">
      <c r="B400" s="26" t="s">
        <v>360</v>
      </c>
      <c r="C400" s="19" t="s">
        <v>730</v>
      </c>
      <c r="D400" s="19" t="s">
        <v>1083</v>
      </c>
      <c r="E400" s="27">
        <f>VLOOKUP($B400,'Appendix F'!$B:$G,6,FALSE)</f>
        <v>2700</v>
      </c>
    </row>
    <row r="401" spans="2:5" ht="12.75">
      <c r="B401" s="26" t="s">
        <v>329</v>
      </c>
      <c r="C401" s="19" t="s">
        <v>727</v>
      </c>
      <c r="D401" s="19" t="s">
        <v>1054</v>
      </c>
      <c r="E401" s="27">
        <f>VLOOKUP($B401,'Appendix F'!$B:$G,6,FALSE)</f>
        <v>2700</v>
      </c>
    </row>
    <row r="402" spans="2:5" ht="12.75">
      <c r="B402" s="26" t="s">
        <v>124</v>
      </c>
      <c r="C402" s="19" t="s">
        <v>709</v>
      </c>
      <c r="D402" s="19" t="s">
        <v>855</v>
      </c>
      <c r="E402" s="27">
        <f>VLOOKUP($B402,'Appendix F'!$B:$G,6,FALSE)</f>
        <v>2700</v>
      </c>
    </row>
    <row r="403" spans="2:5" ht="12.75">
      <c r="B403" s="26" t="s">
        <v>616</v>
      </c>
      <c r="C403" s="19" t="s">
        <v>751</v>
      </c>
      <c r="D403" s="19" t="s">
        <v>1331</v>
      </c>
      <c r="E403" s="27">
        <f>VLOOKUP($B403,'Appendix F'!$B:$G,6,FALSE)</f>
        <v>2700</v>
      </c>
    </row>
    <row r="404" spans="2:5" ht="12.75">
      <c r="B404" s="26" t="s">
        <v>675</v>
      </c>
      <c r="C404" s="19" t="s">
        <v>755</v>
      </c>
      <c r="D404" s="19" t="s">
        <v>1388</v>
      </c>
      <c r="E404" s="27">
        <f>VLOOKUP($B404,'Appendix F'!$B:$G,6,FALSE)</f>
        <v>2700</v>
      </c>
    </row>
    <row r="405" spans="2:5" ht="12.75">
      <c r="B405" s="26" t="s">
        <v>346</v>
      </c>
      <c r="C405" s="19" t="s">
        <v>728</v>
      </c>
      <c r="D405" s="19" t="s">
        <v>728</v>
      </c>
      <c r="E405" s="27">
        <f>VLOOKUP($B405,'Appendix F'!$B:$G,6,FALSE)</f>
        <v>3332</v>
      </c>
    </row>
    <row r="406" spans="2:5" ht="12.75">
      <c r="B406" s="26" t="s">
        <v>361</v>
      </c>
      <c r="C406" s="19" t="s">
        <v>730</v>
      </c>
      <c r="D406" s="19" t="s">
        <v>1084</v>
      </c>
      <c r="E406" s="27">
        <f>VLOOKUP($B406,'Appendix F'!$B:$G,6,FALSE)</f>
        <v>2700</v>
      </c>
    </row>
    <row r="407" spans="2:5" ht="12.75">
      <c r="B407" s="26" t="s">
        <v>641</v>
      </c>
      <c r="C407" s="19" t="s">
        <v>754</v>
      </c>
      <c r="D407" s="19" t="s">
        <v>1355</v>
      </c>
      <c r="E407" s="27">
        <f>VLOOKUP($B407,'Appendix F'!$B:$G,6,FALSE)</f>
        <v>5120.73</v>
      </c>
    </row>
    <row r="408" spans="2:5" ht="12.75">
      <c r="B408" s="26" t="s">
        <v>602</v>
      </c>
      <c r="C408" s="19" t="s">
        <v>749</v>
      </c>
      <c r="D408" s="19" t="s">
        <v>1318</v>
      </c>
      <c r="E408" s="27">
        <f>VLOOKUP($B408,'Appendix F'!$B:$G,6,FALSE)</f>
        <v>4639.85</v>
      </c>
    </row>
    <row r="409" spans="2:5" ht="12.75">
      <c r="B409" s="26" t="s">
        <v>410</v>
      </c>
      <c r="C409" s="19" t="s">
        <v>733</v>
      </c>
      <c r="D409" s="19" t="s">
        <v>1132</v>
      </c>
      <c r="E409" s="27">
        <f>VLOOKUP($B409,'Appendix F'!$B:$G,6,FALSE)</f>
        <v>5753.68</v>
      </c>
    </row>
    <row r="410" spans="2:5" ht="12.75">
      <c r="B410" s="26" t="s">
        <v>188</v>
      </c>
      <c r="C410" s="19" t="s">
        <v>714</v>
      </c>
      <c r="D410" s="19" t="s">
        <v>917</v>
      </c>
      <c r="E410" s="27">
        <f>VLOOKUP($B410,'Appendix F'!$B:$G,6,FALSE)</f>
        <v>2700</v>
      </c>
    </row>
    <row r="411" spans="2:5" ht="12.75">
      <c r="B411" s="26" t="s">
        <v>349</v>
      </c>
      <c r="C411" s="19" t="s">
        <v>729</v>
      </c>
      <c r="D411" s="19" t="s">
        <v>1073</v>
      </c>
      <c r="E411" s="27">
        <f>VLOOKUP($B411,'Appendix F'!$B:$G,6,FALSE)</f>
        <v>3760</v>
      </c>
    </row>
    <row r="412" spans="2:5" ht="12.75">
      <c r="B412" s="26" t="s">
        <v>610</v>
      </c>
      <c r="C412" s="19" t="s">
        <v>750</v>
      </c>
      <c r="D412" s="19" t="s">
        <v>1325</v>
      </c>
      <c r="E412" s="27">
        <f>VLOOKUP($B412,'Appendix F'!$B:$G,6,FALSE)</f>
        <v>4539.75</v>
      </c>
    </row>
    <row r="413" spans="2:5" ht="12.75">
      <c r="B413" s="26" t="s">
        <v>351</v>
      </c>
      <c r="C413" s="19" t="s">
        <v>729</v>
      </c>
      <c r="D413" s="19" t="s">
        <v>1075</v>
      </c>
      <c r="E413" s="27">
        <f>VLOOKUP($B413,'Appendix F'!$B:$G,6,FALSE)</f>
        <v>5520.85</v>
      </c>
    </row>
    <row r="414" spans="2:5" ht="12.75">
      <c r="B414" s="26" t="s">
        <v>350</v>
      </c>
      <c r="C414" s="19" t="s">
        <v>729</v>
      </c>
      <c r="D414" s="19" t="s">
        <v>1074</v>
      </c>
      <c r="E414" s="27">
        <f>VLOOKUP($B414,'Appendix F'!$B:$G,6,FALSE)</f>
        <v>2944</v>
      </c>
    </row>
    <row r="415" spans="2:5" ht="12.75">
      <c r="B415" s="26" t="s">
        <v>498</v>
      </c>
      <c r="C415" s="19" t="s">
        <v>742</v>
      </c>
      <c r="D415" s="19" t="s">
        <v>1217</v>
      </c>
      <c r="E415" s="27">
        <f>VLOOKUP($B415,'Appendix F'!$B:$G,6,FALSE)</f>
        <v>2700</v>
      </c>
    </row>
    <row r="416" spans="2:5" ht="12.75">
      <c r="B416" s="26" t="s">
        <v>529</v>
      </c>
      <c r="C416" s="19" t="s">
        <v>747</v>
      </c>
      <c r="D416" s="19" t="s">
        <v>1245</v>
      </c>
      <c r="E416" s="27">
        <f>VLOOKUP($B416,'Appendix F'!$B:$G,6,FALSE)</f>
        <v>3129.3</v>
      </c>
    </row>
    <row r="417" spans="2:5" ht="12.75">
      <c r="B417" s="26" t="s">
        <v>294</v>
      </c>
      <c r="C417" s="19" t="s">
        <v>727</v>
      </c>
      <c r="D417" s="19" t="s">
        <v>1019</v>
      </c>
      <c r="E417" s="27">
        <f>VLOOKUP($B417,'Appendix F'!$B:$G,6,FALSE)</f>
        <v>2700</v>
      </c>
    </row>
    <row r="418" spans="2:5" ht="12.75">
      <c r="B418" s="26" t="s">
        <v>178</v>
      </c>
      <c r="C418" s="19" t="s">
        <v>713</v>
      </c>
      <c r="D418" s="19" t="s">
        <v>907</v>
      </c>
      <c r="E418" s="27">
        <f>VLOOKUP($B418,'Appendix F'!$B:$G,6,FALSE)</f>
        <v>3736.65</v>
      </c>
    </row>
    <row r="419" spans="2:5" ht="12.75">
      <c r="B419" s="26" t="s">
        <v>34</v>
      </c>
      <c r="C419" s="19" t="s">
        <v>700</v>
      </c>
      <c r="D419" s="19" t="s">
        <v>766</v>
      </c>
      <c r="E419" s="27">
        <f>VLOOKUP($B419,'Appendix F'!$B:$G,6,FALSE)</f>
        <v>2700</v>
      </c>
    </row>
    <row r="420" spans="2:5" ht="12.75">
      <c r="B420" s="26" t="s">
        <v>318</v>
      </c>
      <c r="C420" s="19" t="s">
        <v>727</v>
      </c>
      <c r="D420" s="19" t="s">
        <v>1043</v>
      </c>
      <c r="E420" s="27">
        <f>VLOOKUP($B420,'Appendix F'!$B:$G,6,FALSE)</f>
        <v>2700</v>
      </c>
    </row>
    <row r="421" spans="2:5" ht="12.75">
      <c r="B421" s="26" t="s">
        <v>650</v>
      </c>
      <c r="C421" s="19" t="s">
        <v>754</v>
      </c>
      <c r="D421" s="19" t="s">
        <v>1363</v>
      </c>
      <c r="E421" s="27">
        <f>VLOOKUP($B421,'Appendix F'!$B:$G,6,FALSE)</f>
        <v>4734.3</v>
      </c>
    </row>
    <row r="422" spans="2:5" ht="12.75">
      <c r="B422" s="26" t="s">
        <v>677</v>
      </c>
      <c r="C422" s="19" t="s">
        <v>755</v>
      </c>
      <c r="D422" s="19" t="s">
        <v>1390</v>
      </c>
      <c r="E422" s="27">
        <f>VLOOKUP($B422,'Appendix F'!$B:$G,6,FALSE)</f>
        <v>2700</v>
      </c>
    </row>
    <row r="423" spans="2:5" ht="12.75">
      <c r="B423" s="26" t="s">
        <v>335</v>
      </c>
      <c r="C423" s="19" t="s">
        <v>727</v>
      </c>
      <c r="D423" s="19" t="s">
        <v>1060</v>
      </c>
      <c r="E423" s="27">
        <f>VLOOKUP($B423,'Appendix F'!$B:$G,6,FALSE)</f>
        <v>2700</v>
      </c>
    </row>
    <row r="424" spans="2:5" ht="12.75">
      <c r="B424" s="26" t="s">
        <v>373</v>
      </c>
      <c r="C424" s="19" t="s">
        <v>731</v>
      </c>
      <c r="D424" s="19" t="s">
        <v>1096</v>
      </c>
      <c r="E424" s="27">
        <f>VLOOKUP($B424,'Appendix F'!$B:$G,6,FALSE)</f>
        <v>2932</v>
      </c>
    </row>
    <row r="425" spans="2:5" ht="12.75">
      <c r="B425" s="26" t="s">
        <v>352</v>
      </c>
      <c r="C425" s="19" t="s">
        <v>729</v>
      </c>
      <c r="D425" s="19" t="s">
        <v>1076</v>
      </c>
      <c r="E425" s="27">
        <f>VLOOKUP($B425,'Appendix F'!$B:$G,6,FALSE)</f>
        <v>3095.77</v>
      </c>
    </row>
    <row r="426" spans="2:5" ht="12.75">
      <c r="B426" s="26" t="s">
        <v>622</v>
      </c>
      <c r="C426" s="19" t="s">
        <v>752</v>
      </c>
      <c r="D426" s="19" t="s">
        <v>1337</v>
      </c>
      <c r="E426" s="27">
        <f>VLOOKUP($B426,'Appendix F'!$B:$G,6,FALSE)</f>
        <v>2700</v>
      </c>
    </row>
    <row r="427" spans="2:5" ht="12.75">
      <c r="B427" s="26" t="s">
        <v>145</v>
      </c>
      <c r="C427" s="19" t="s">
        <v>712</v>
      </c>
      <c r="D427" s="19" t="s">
        <v>874</v>
      </c>
      <c r="E427" s="27">
        <f>VLOOKUP($B427,'Appendix F'!$B:$G,6,FALSE)</f>
        <v>2700</v>
      </c>
    </row>
    <row r="428" spans="2:5" ht="12.75">
      <c r="B428" s="26" t="s">
        <v>113</v>
      </c>
      <c r="C428" s="19" t="s">
        <v>708</v>
      </c>
      <c r="D428" s="19" t="s">
        <v>844</v>
      </c>
      <c r="E428" s="27">
        <f>VLOOKUP($B428,'Appendix F'!$B:$G,6,FALSE)</f>
        <v>4195.28</v>
      </c>
    </row>
    <row r="429" spans="2:5" ht="12.75">
      <c r="B429" s="26" t="s">
        <v>115</v>
      </c>
      <c r="C429" s="19" t="s">
        <v>708</v>
      </c>
      <c r="D429" s="19" t="s">
        <v>846</v>
      </c>
      <c r="E429" s="27">
        <f>VLOOKUP($B429,'Appendix F'!$B:$G,6,FALSE)</f>
        <v>4495.65</v>
      </c>
    </row>
    <row r="430" spans="2:5" ht="12.75">
      <c r="B430" s="26" t="s">
        <v>557</v>
      </c>
      <c r="C430" s="19" t="s">
        <v>747</v>
      </c>
      <c r="D430" s="19" t="s">
        <v>1273</v>
      </c>
      <c r="E430" s="27">
        <f>VLOOKUP($B430,'Appendix F'!$B:$G,6,FALSE)</f>
        <v>2700</v>
      </c>
    </row>
    <row r="431" spans="2:5" ht="12.75">
      <c r="B431" s="26" t="s">
        <v>205</v>
      </c>
      <c r="C431" s="19" t="s">
        <v>716</v>
      </c>
      <c r="D431" s="19" t="s">
        <v>934</v>
      </c>
      <c r="E431" s="27">
        <f>VLOOKUP($B431,'Appendix F'!$B:$G,6,FALSE)</f>
        <v>2700</v>
      </c>
    </row>
    <row r="432" spans="2:5" ht="12.75">
      <c r="B432" s="26" t="s">
        <v>107</v>
      </c>
      <c r="C432" s="19" t="s">
        <v>707</v>
      </c>
      <c r="D432" s="19" t="s">
        <v>838</v>
      </c>
      <c r="E432" s="27">
        <f>VLOOKUP($B432,'Appendix F'!$B:$G,6,FALSE)</f>
        <v>4306.18</v>
      </c>
    </row>
    <row r="433" spans="2:5" ht="12.75">
      <c r="B433" s="26" t="s">
        <v>478</v>
      </c>
      <c r="C433" s="19" t="s">
        <v>740</v>
      </c>
      <c r="D433" s="19" t="s">
        <v>1197</v>
      </c>
      <c r="E433" s="27">
        <f>VLOOKUP($B433,'Appendix F'!$B:$G,6,FALSE)</f>
        <v>5343.62</v>
      </c>
    </row>
    <row r="434" spans="2:5" ht="12.75">
      <c r="B434" s="26" t="s">
        <v>463</v>
      </c>
      <c r="C434" s="19" t="s">
        <v>739</v>
      </c>
      <c r="D434" s="19" t="s">
        <v>1182</v>
      </c>
      <c r="E434" s="27">
        <f>VLOOKUP($B434,'Appendix F'!$B:$G,6,FALSE)</f>
        <v>2700</v>
      </c>
    </row>
    <row r="435" spans="2:5" ht="12.75">
      <c r="B435" s="26" t="s">
        <v>212</v>
      </c>
      <c r="C435" s="19" t="s">
        <v>717</v>
      </c>
      <c r="D435" s="19" t="s">
        <v>941</v>
      </c>
      <c r="E435" s="27">
        <f>VLOOKUP($B435,'Appendix F'!$B:$G,6,FALSE)</f>
        <v>4720.57</v>
      </c>
    </row>
    <row r="436" spans="2:5" ht="12.75">
      <c r="B436" s="26" t="s">
        <v>301</v>
      </c>
      <c r="C436" s="19" t="s">
        <v>727</v>
      </c>
      <c r="D436" s="19" t="s">
        <v>1026</v>
      </c>
      <c r="E436" s="27">
        <f>VLOOKUP($B436,'Appendix F'!$B:$G,6,FALSE)</f>
        <v>2700</v>
      </c>
    </row>
    <row r="437" spans="2:5" ht="12.75">
      <c r="B437" s="26" t="s">
        <v>508</v>
      </c>
      <c r="C437" s="19" t="s">
        <v>744</v>
      </c>
      <c r="D437" s="19" t="s">
        <v>1224</v>
      </c>
      <c r="E437" s="27">
        <f>VLOOKUP($B437,'Appendix F'!$B:$G,6,FALSE)</f>
        <v>4719.91</v>
      </c>
    </row>
    <row r="438" spans="2:5" ht="12.75">
      <c r="B438" s="26" t="s">
        <v>479</v>
      </c>
      <c r="C438" s="19" t="s">
        <v>740</v>
      </c>
      <c r="D438" s="19" t="s">
        <v>1198</v>
      </c>
      <c r="E438" s="27">
        <f>VLOOKUP($B438,'Appendix F'!$B:$G,6,FALSE)</f>
        <v>4544</v>
      </c>
    </row>
    <row r="439" spans="2:5" ht="12.75">
      <c r="B439" s="26" t="s">
        <v>69</v>
      </c>
      <c r="C439" s="19" t="s">
        <v>703</v>
      </c>
      <c r="D439" s="19" t="s">
        <v>801</v>
      </c>
      <c r="E439" s="27">
        <f>VLOOKUP($B439,'Appendix F'!$B:$G,6,FALSE)</f>
        <v>4502.16</v>
      </c>
    </row>
    <row r="440" spans="2:5" ht="12.75">
      <c r="B440" s="26" t="s">
        <v>265</v>
      </c>
      <c r="C440" s="19" t="s">
        <v>724</v>
      </c>
      <c r="D440" s="19" t="s">
        <v>730</v>
      </c>
      <c r="E440" s="27">
        <f>VLOOKUP($B440,'Appendix F'!$B:$G,6,FALSE)</f>
        <v>3636</v>
      </c>
    </row>
    <row r="441" spans="2:5" ht="12.75">
      <c r="B441" s="26" t="s">
        <v>436</v>
      </c>
      <c r="C441" s="19" t="s">
        <v>736</v>
      </c>
      <c r="D441" s="19" t="s">
        <v>1156</v>
      </c>
      <c r="E441" s="27">
        <f>VLOOKUP($B441,'Appendix F'!$B:$G,6,FALSE)</f>
        <v>2868</v>
      </c>
    </row>
    <row r="442" spans="2:5" ht="12.75">
      <c r="B442" s="26" t="s">
        <v>384</v>
      </c>
      <c r="C442" s="19" t="s">
        <v>731</v>
      </c>
      <c r="D442" s="19" t="s">
        <v>731</v>
      </c>
      <c r="E442" s="27">
        <f>VLOOKUP($B442,'Appendix F'!$B:$G,6,FALSE)</f>
        <v>2932</v>
      </c>
    </row>
    <row r="443" spans="2:5" ht="12.75">
      <c r="B443" s="26" t="s">
        <v>617</v>
      </c>
      <c r="C443" s="19" t="s">
        <v>751</v>
      </c>
      <c r="D443" s="19" t="s">
        <v>1332</v>
      </c>
      <c r="E443" s="27">
        <f>VLOOKUP($B443,'Appendix F'!$B:$G,6,FALSE)</f>
        <v>2700</v>
      </c>
    </row>
    <row r="444" spans="2:5" ht="12.75">
      <c r="B444" s="26" t="s">
        <v>1400</v>
      </c>
      <c r="C444" s="19" t="s">
        <v>726</v>
      </c>
      <c r="D444" s="19" t="s">
        <v>1401</v>
      </c>
      <c r="E444" s="27">
        <f>VLOOKUP($B444,'Appendix F'!$B:$G,6,FALSE)</f>
        <v>5588.14</v>
      </c>
    </row>
    <row r="445" spans="2:5" ht="12.75">
      <c r="B445" s="26" t="s">
        <v>179</v>
      </c>
      <c r="C445" s="19" t="s">
        <v>713</v>
      </c>
      <c r="D445" s="19" t="s">
        <v>908</v>
      </c>
      <c r="E445" s="27">
        <f>VLOOKUP($B445,'Appendix F'!$B:$G,6,FALSE)</f>
        <v>2700</v>
      </c>
    </row>
    <row r="446" spans="2:5" ht="12.75">
      <c r="B446" s="26" t="s">
        <v>370</v>
      </c>
      <c r="C446" s="19" t="s">
        <v>730</v>
      </c>
      <c r="D446" s="19" t="s">
        <v>1093</v>
      </c>
      <c r="E446" s="27">
        <f>VLOOKUP($B446,'Appendix F'!$B:$G,6,FALSE)</f>
        <v>3604</v>
      </c>
    </row>
    <row r="447" spans="2:5" ht="12.75">
      <c r="B447" s="26" t="s">
        <v>678</v>
      </c>
      <c r="C447" s="19" t="s">
        <v>755</v>
      </c>
      <c r="D447" s="19" t="s">
        <v>0</v>
      </c>
      <c r="E447" s="27">
        <f>VLOOKUP($B447,'Appendix F'!$B:$G,6,FALSE)</f>
        <v>2700</v>
      </c>
    </row>
    <row r="448" spans="2:5" ht="12.75">
      <c r="B448" s="26" t="s">
        <v>426</v>
      </c>
      <c r="C448" s="19" t="s">
        <v>735</v>
      </c>
      <c r="D448" s="19" t="s">
        <v>735</v>
      </c>
      <c r="E448" s="27">
        <f>VLOOKUP($B448,'Appendix F'!$B:$G,6,FALSE)</f>
        <v>3692.9</v>
      </c>
    </row>
    <row r="449" spans="2:5" ht="12.75">
      <c r="B449" s="26" t="s">
        <v>437</v>
      </c>
      <c r="C449" s="19" t="s">
        <v>736</v>
      </c>
      <c r="D449" s="19" t="s">
        <v>1157</v>
      </c>
      <c r="E449" s="27">
        <f>VLOOKUP($B449,'Appendix F'!$B:$G,6,FALSE)</f>
        <v>4347.16</v>
      </c>
    </row>
    <row r="450" spans="2:5" ht="12.75">
      <c r="B450" s="26" t="s">
        <v>603</v>
      </c>
      <c r="C450" s="19" t="s">
        <v>749</v>
      </c>
      <c r="D450" s="19" t="s">
        <v>1319</v>
      </c>
      <c r="E450" s="27">
        <f>VLOOKUP($B450,'Appendix F'!$B:$G,6,FALSE)</f>
        <v>3452.18</v>
      </c>
    </row>
    <row r="451" spans="2:5" ht="12.75">
      <c r="B451" s="26" t="s">
        <v>109</v>
      </c>
      <c r="C451" s="19" t="s">
        <v>707</v>
      </c>
      <c r="D451" s="19" t="s">
        <v>840</v>
      </c>
      <c r="E451" s="27">
        <f>VLOOKUP($B451,'Appendix F'!$B:$G,6,FALSE)</f>
        <v>5118.74</v>
      </c>
    </row>
    <row r="452" spans="2:5" ht="12.75">
      <c r="B452" s="26" t="s">
        <v>339</v>
      </c>
      <c r="C452" s="19" t="s">
        <v>727</v>
      </c>
      <c r="D452" s="19" t="s">
        <v>1064</v>
      </c>
      <c r="E452" s="27">
        <f>VLOOKUP($B452,'Appendix F'!$B:$G,6,FALSE)</f>
        <v>2700</v>
      </c>
    </row>
    <row r="453" spans="2:5" ht="12.75">
      <c r="B453" s="26" t="s">
        <v>587</v>
      </c>
      <c r="C453" s="19" t="s">
        <v>747</v>
      </c>
      <c r="D453" s="19" t="s">
        <v>1303</v>
      </c>
      <c r="E453" s="27">
        <f>VLOOKUP($B453,'Appendix F'!$B:$G,6,FALSE)</f>
        <v>2700</v>
      </c>
    </row>
    <row r="454" spans="2:5" ht="12.75">
      <c r="B454" s="26" t="s">
        <v>646</v>
      </c>
      <c r="C454" s="19" t="s">
        <v>754</v>
      </c>
      <c r="D454" s="19" t="s">
        <v>1359</v>
      </c>
      <c r="E454" s="27">
        <f>VLOOKUP($B454,'Appendix F'!$B:$G,6,FALSE)</f>
        <v>3481.79</v>
      </c>
    </row>
    <row r="455" spans="2:5" ht="12.75">
      <c r="B455" s="26" t="s">
        <v>93</v>
      </c>
      <c r="C455" s="19" t="s">
        <v>705</v>
      </c>
      <c r="D455" s="19" t="s">
        <v>825</v>
      </c>
      <c r="E455" s="27">
        <f>VLOOKUP($B455,'Appendix F'!$B:$G,6,FALSE)</f>
        <v>4786.97</v>
      </c>
    </row>
    <row r="456" spans="2:5" ht="12.75">
      <c r="B456" s="26" t="s">
        <v>481</v>
      </c>
      <c r="C456" s="19" t="s">
        <v>740</v>
      </c>
      <c r="D456" s="19" t="s">
        <v>1200</v>
      </c>
      <c r="E456" s="27">
        <f>VLOOKUP($B456,'Appendix F'!$B:$G,6,FALSE)</f>
        <v>4000</v>
      </c>
    </row>
    <row r="457" spans="2:5" ht="12.75">
      <c r="B457" s="26" t="s">
        <v>544</v>
      </c>
      <c r="C457" s="19" t="s">
        <v>747</v>
      </c>
      <c r="D457" s="19" t="s">
        <v>1260</v>
      </c>
      <c r="E457" s="27">
        <f>VLOOKUP($B457,'Appendix F'!$B:$G,6,FALSE)</f>
        <v>3395.35</v>
      </c>
    </row>
    <row r="458" spans="2:5" ht="12.75">
      <c r="B458" s="26" t="s">
        <v>213</v>
      </c>
      <c r="C458" s="19" t="s">
        <v>717</v>
      </c>
      <c r="D458" s="19" t="s">
        <v>942</v>
      </c>
      <c r="E458" s="27">
        <f>VLOOKUP($B458,'Appendix F'!$B:$G,6,FALSE)</f>
        <v>4221.95</v>
      </c>
    </row>
    <row r="459" spans="2:5" ht="12.75">
      <c r="B459" s="26" t="s">
        <v>146</v>
      </c>
      <c r="C459" s="19" t="s">
        <v>712</v>
      </c>
      <c r="D459" s="19" t="s">
        <v>875</v>
      </c>
      <c r="E459" s="27">
        <f>VLOOKUP($B459,'Appendix F'!$B:$G,6,FALSE)</f>
        <v>2700</v>
      </c>
    </row>
    <row r="460" spans="2:5" ht="12.75">
      <c r="B460" s="26" t="s">
        <v>464</v>
      </c>
      <c r="C460" s="19" t="s">
        <v>739</v>
      </c>
      <c r="D460" s="19" t="s">
        <v>1183</v>
      </c>
      <c r="E460" s="27">
        <f>VLOOKUP($B460,'Appendix F'!$B:$G,6,FALSE)</f>
        <v>2700</v>
      </c>
    </row>
    <row r="461" spans="2:5" ht="12.75">
      <c r="B461" s="26" t="s">
        <v>680</v>
      </c>
      <c r="C461" s="19" t="s">
        <v>755</v>
      </c>
      <c r="D461" s="19" t="s">
        <v>2</v>
      </c>
      <c r="E461" s="27">
        <f>VLOOKUP($B461,'Appendix F'!$B:$G,6,FALSE)</f>
        <v>5209.66</v>
      </c>
    </row>
    <row r="462" spans="2:5" ht="12.75">
      <c r="B462" s="26" t="s">
        <v>681</v>
      </c>
      <c r="C462" s="19" t="s">
        <v>755</v>
      </c>
      <c r="D462" s="19" t="s">
        <v>3</v>
      </c>
      <c r="E462" s="27">
        <f>VLOOKUP($B462,'Appendix F'!$B:$G,6,FALSE)</f>
        <v>2700</v>
      </c>
    </row>
    <row r="463" spans="2:5" ht="12.75">
      <c r="B463" s="26" t="s">
        <v>214</v>
      </c>
      <c r="C463" s="19" t="s">
        <v>717</v>
      </c>
      <c r="D463" s="19" t="s">
        <v>943</v>
      </c>
      <c r="E463" s="27">
        <f>VLOOKUP($B463,'Appendix F'!$B:$G,6,FALSE)</f>
        <v>3696.62</v>
      </c>
    </row>
    <row r="464" spans="2:5" ht="12.75">
      <c r="B464" s="26" t="s">
        <v>276</v>
      </c>
      <c r="C464" s="19" t="s">
        <v>725</v>
      </c>
      <c r="D464" s="19" t="s">
        <v>1001</v>
      </c>
      <c r="E464" s="27">
        <f>VLOOKUP($B464,'Appendix F'!$B:$G,6,FALSE)</f>
        <v>2700</v>
      </c>
    </row>
    <row r="465" spans="2:5" ht="12.75">
      <c r="B465" s="26" t="s">
        <v>697</v>
      </c>
      <c r="C465" s="19" t="s">
        <v>757</v>
      </c>
      <c r="D465" s="19" t="s">
        <v>18</v>
      </c>
      <c r="E465" s="27">
        <f>VLOOKUP($B465,'Appendix F'!$B:$G,6,FALSE)</f>
        <v>2700</v>
      </c>
    </row>
    <row r="466" spans="2:5" ht="12.75">
      <c r="B466" s="26" t="s">
        <v>695</v>
      </c>
      <c r="C466" s="19" t="s">
        <v>756</v>
      </c>
      <c r="D466" s="19" t="s">
        <v>16</v>
      </c>
      <c r="E466" s="27">
        <f>VLOOKUP($B466,'Appendix F'!$B:$G,6,FALSE)</f>
        <v>4045.13</v>
      </c>
    </row>
    <row r="467" spans="2:5" ht="12.75">
      <c r="B467" s="26" t="s">
        <v>116</v>
      </c>
      <c r="C467" s="19" t="s">
        <v>708</v>
      </c>
      <c r="D467" s="19" t="s">
        <v>847</v>
      </c>
      <c r="E467" s="27">
        <f>VLOOKUP($B467,'Appendix F'!$B:$G,6,FALSE)</f>
        <v>3661.63</v>
      </c>
    </row>
    <row r="468" spans="2:5" ht="12.75">
      <c r="B468" s="26" t="s">
        <v>396</v>
      </c>
      <c r="C468" s="19" t="s">
        <v>732</v>
      </c>
      <c r="D468" s="19" t="s">
        <v>1118</v>
      </c>
      <c r="E468" s="27">
        <f>VLOOKUP($B468,'Appendix F'!$B:$G,6,FALSE)</f>
        <v>3991.1</v>
      </c>
    </row>
    <row r="469" spans="2:5" ht="12.75">
      <c r="B469" s="26" t="s">
        <v>429</v>
      </c>
      <c r="C469" s="19" t="s">
        <v>735</v>
      </c>
      <c r="D469" s="19" t="s">
        <v>1149</v>
      </c>
      <c r="E469" s="27">
        <f>VLOOKUP($B469,'Appendix F'!$B:$G,6,FALSE)</f>
        <v>3785.49</v>
      </c>
    </row>
    <row r="470" spans="2:5" ht="12.75">
      <c r="B470" s="26" t="s">
        <v>402</v>
      </c>
      <c r="C470" s="19" t="s">
        <v>733</v>
      </c>
      <c r="D470" s="19" t="s">
        <v>1124</v>
      </c>
      <c r="E470" s="27">
        <f>VLOOKUP($B470,'Appendix F'!$B:$G,6,FALSE)</f>
        <v>3650.33</v>
      </c>
    </row>
    <row r="471" spans="2:5" ht="12.75">
      <c r="B471" s="26" t="s">
        <v>147</v>
      </c>
      <c r="C471" s="19" t="s">
        <v>712</v>
      </c>
      <c r="D471" s="19" t="s">
        <v>876</v>
      </c>
      <c r="E471" s="27">
        <f>VLOOKUP($B471,'Appendix F'!$B:$G,6,FALSE)</f>
        <v>2700</v>
      </c>
    </row>
    <row r="472" spans="2:5" ht="12.75">
      <c r="B472" s="26" t="s">
        <v>86</v>
      </c>
      <c r="C472" s="19" t="s">
        <v>705</v>
      </c>
      <c r="D472" s="19" t="s">
        <v>818</v>
      </c>
      <c r="E472" s="27">
        <f>VLOOKUP($B472,'Appendix F'!$B:$G,6,FALSE)</f>
        <v>6047.74</v>
      </c>
    </row>
    <row r="473" spans="2:5" ht="12.75">
      <c r="B473" s="26" t="s">
        <v>279</v>
      </c>
      <c r="C473" s="19" t="s">
        <v>725</v>
      </c>
      <c r="D473" s="19" t="s">
        <v>1004</v>
      </c>
      <c r="E473" s="27">
        <f>VLOOKUP($B473,'Appendix F'!$B:$G,6,FALSE)</f>
        <v>2700</v>
      </c>
    </row>
    <row r="474" spans="2:5" ht="12.75">
      <c r="B474" s="26" t="s">
        <v>342</v>
      </c>
      <c r="C474" s="19" t="s">
        <v>727</v>
      </c>
      <c r="D474" s="19" t="s">
        <v>1067</v>
      </c>
      <c r="E474" s="27">
        <f>VLOOKUP($B474,'Appendix F'!$B:$G,6,FALSE)</f>
        <v>2700</v>
      </c>
    </row>
    <row r="475" spans="2:5" ht="12.75">
      <c r="B475" s="26" t="s">
        <v>338</v>
      </c>
      <c r="C475" s="19" t="s">
        <v>727</v>
      </c>
      <c r="D475" s="19" t="s">
        <v>1063</v>
      </c>
      <c r="E475" s="27">
        <f>VLOOKUP($B475,'Appendix F'!$B:$G,6,FALSE)</f>
        <v>2700</v>
      </c>
    </row>
    <row r="476" spans="2:5" ht="12.75">
      <c r="B476" s="26" t="s">
        <v>117</v>
      </c>
      <c r="C476" s="19" t="s">
        <v>708</v>
      </c>
      <c r="D476" s="19" t="s">
        <v>848</v>
      </c>
      <c r="E476" s="27">
        <f>VLOOKUP($B476,'Appendix F'!$B:$G,6,FALSE)</f>
        <v>2943.72</v>
      </c>
    </row>
    <row r="477" spans="2:5" ht="12.75">
      <c r="B477" s="26" t="s">
        <v>672</v>
      </c>
      <c r="C477" s="19" t="s">
        <v>755</v>
      </c>
      <c r="D477" s="19" t="s">
        <v>1385</v>
      </c>
      <c r="E477" s="27">
        <f>VLOOKUP($B477,'Appendix F'!$B:$G,6,FALSE)</f>
        <v>2700</v>
      </c>
    </row>
    <row r="478" spans="2:5" ht="12.75">
      <c r="B478" s="26" t="s">
        <v>670</v>
      </c>
      <c r="C478" s="19" t="s">
        <v>755</v>
      </c>
      <c r="D478" s="19" t="s">
        <v>1383</v>
      </c>
      <c r="E478" s="27">
        <f>VLOOKUP($B478,'Appendix F'!$B:$G,6,FALSE)</f>
        <v>2700</v>
      </c>
    </row>
    <row r="479" spans="2:5" ht="12.75">
      <c r="B479" s="26" t="s">
        <v>230</v>
      </c>
      <c r="C479" s="19" t="s">
        <v>720</v>
      </c>
      <c r="D479" s="19" t="s">
        <v>958</v>
      </c>
      <c r="E479" s="27">
        <f>VLOOKUP($B479,'Appendix F'!$B:$G,6,FALSE)</f>
        <v>4000</v>
      </c>
    </row>
    <row r="480" spans="2:5" ht="12.75">
      <c r="B480" s="26" t="s">
        <v>79</v>
      </c>
      <c r="C480" s="19" t="s">
        <v>704</v>
      </c>
      <c r="D480" s="19" t="s">
        <v>811</v>
      </c>
      <c r="E480" s="27">
        <f>VLOOKUP($B480,'Appendix F'!$B:$G,6,FALSE)</f>
        <v>4374.13</v>
      </c>
    </row>
    <row r="481" spans="2:5" ht="12.75">
      <c r="B481" s="26" t="s">
        <v>684</v>
      </c>
      <c r="C481" s="19" t="s">
        <v>755</v>
      </c>
      <c r="D481" s="19" t="s">
        <v>6</v>
      </c>
      <c r="E481" s="27">
        <f>VLOOKUP($B481,'Appendix F'!$B:$G,6,FALSE)</f>
        <v>3861.29</v>
      </c>
    </row>
    <row r="482" spans="2:5" ht="12.75">
      <c r="B482" s="26" t="s">
        <v>538</v>
      </c>
      <c r="C482" s="19" t="s">
        <v>747</v>
      </c>
      <c r="D482" s="19" t="s">
        <v>1254</v>
      </c>
      <c r="E482" s="27">
        <f>VLOOKUP($B482,'Appendix F'!$B:$G,6,FALSE)</f>
        <v>2700</v>
      </c>
    </row>
    <row r="483" spans="2:5" ht="12.75">
      <c r="B483" s="26" t="s">
        <v>411</v>
      </c>
      <c r="C483" s="19" t="s">
        <v>733</v>
      </c>
      <c r="D483" s="19" t="s">
        <v>1133</v>
      </c>
      <c r="E483" s="27">
        <f>VLOOKUP($B483,'Appendix F'!$B:$G,6,FALSE)</f>
        <v>5753.04</v>
      </c>
    </row>
    <row r="484" spans="2:5" ht="12.75">
      <c r="B484" s="26" t="s">
        <v>328</v>
      </c>
      <c r="C484" s="19" t="s">
        <v>727</v>
      </c>
      <c r="D484" s="19" t="s">
        <v>1053</v>
      </c>
      <c r="E484" s="27">
        <f>VLOOKUP($B484,'Appendix F'!$B:$G,6,FALSE)</f>
        <v>2700</v>
      </c>
    </row>
    <row r="485" spans="2:5" ht="12.75">
      <c r="B485" s="26" t="s">
        <v>71</v>
      </c>
      <c r="C485" s="19" t="s">
        <v>703</v>
      </c>
      <c r="D485" s="19" t="s">
        <v>803</v>
      </c>
      <c r="E485" s="27">
        <f>VLOOKUP($B485,'Appendix F'!$B:$G,6,FALSE)</f>
        <v>4967.87</v>
      </c>
    </row>
    <row r="486" spans="2:5" ht="12.75">
      <c r="B486" s="26" t="s">
        <v>482</v>
      </c>
      <c r="C486" s="19" t="s">
        <v>740</v>
      </c>
      <c r="D486" s="19" t="s">
        <v>1201</v>
      </c>
      <c r="E486" s="27">
        <f>VLOOKUP($B486,'Appendix F'!$B:$G,6,FALSE)</f>
        <v>3181.08</v>
      </c>
    </row>
    <row r="487" spans="2:5" ht="12.75">
      <c r="B487" s="26" t="s">
        <v>148</v>
      </c>
      <c r="C487" s="19" t="s">
        <v>712</v>
      </c>
      <c r="D487" s="19" t="s">
        <v>877</v>
      </c>
      <c r="E487" s="27">
        <f>VLOOKUP($B487,'Appendix F'!$B:$G,6,FALSE)</f>
        <v>6253.88</v>
      </c>
    </row>
    <row r="488" spans="2:5" ht="12.75">
      <c r="B488" s="26" t="s">
        <v>523</v>
      </c>
      <c r="C488" s="19" t="s">
        <v>746</v>
      </c>
      <c r="D488" s="19" t="s">
        <v>1239</v>
      </c>
      <c r="E488" s="27">
        <f>VLOOKUP($B488,'Appendix F'!$B:$G,6,FALSE)</f>
        <v>4571.12</v>
      </c>
    </row>
    <row r="489" spans="2:5" ht="12.75">
      <c r="B489" s="26" t="s">
        <v>427</v>
      </c>
      <c r="C489" s="19" t="s">
        <v>735</v>
      </c>
      <c r="D489" s="19" t="s">
        <v>1147</v>
      </c>
      <c r="E489" s="27">
        <f>VLOOKUP($B489,'Appendix F'!$B:$G,6,FALSE)</f>
        <v>5244.3</v>
      </c>
    </row>
    <row r="490" spans="2:5" ht="12.75">
      <c r="B490" s="26" t="s">
        <v>637</v>
      </c>
      <c r="C490" s="19" t="s">
        <v>753</v>
      </c>
      <c r="D490" s="19" t="s">
        <v>737</v>
      </c>
      <c r="E490" s="27">
        <f>VLOOKUP($B490,'Appendix F'!$B:$G,6,FALSE)</f>
        <v>2700</v>
      </c>
    </row>
    <row r="491" spans="2:5" ht="12.75">
      <c r="B491" s="26" t="s">
        <v>446</v>
      </c>
      <c r="C491" s="19" t="s">
        <v>737</v>
      </c>
      <c r="D491" s="19" t="s">
        <v>1166</v>
      </c>
      <c r="E491" s="27">
        <f>VLOOKUP($B491,'Appendix F'!$B:$G,6,FALSE)</f>
        <v>2700</v>
      </c>
    </row>
    <row r="492" spans="2:5" ht="12.75">
      <c r="B492" s="26" t="s">
        <v>627</v>
      </c>
      <c r="C492" s="19" t="s">
        <v>752</v>
      </c>
      <c r="D492" s="19" t="s">
        <v>1342</v>
      </c>
      <c r="E492" s="27">
        <f>VLOOKUP($B492,'Appendix F'!$B:$G,6,FALSE)</f>
        <v>2828</v>
      </c>
    </row>
    <row r="493" spans="2:5" ht="12.75">
      <c r="B493" s="26" t="s">
        <v>580</v>
      </c>
      <c r="C493" s="19" t="s">
        <v>747</v>
      </c>
      <c r="D493" s="19" t="s">
        <v>1296</v>
      </c>
      <c r="E493" s="27">
        <f>VLOOKUP($B493,'Appendix F'!$B:$G,6,FALSE)</f>
        <v>2700</v>
      </c>
    </row>
    <row r="494" spans="2:5" ht="12.75">
      <c r="B494" s="26" t="s">
        <v>465</v>
      </c>
      <c r="C494" s="19" t="s">
        <v>739</v>
      </c>
      <c r="D494" s="19" t="s">
        <v>1184</v>
      </c>
      <c r="E494" s="27">
        <f>VLOOKUP($B494,'Appendix F'!$B:$G,6,FALSE)</f>
        <v>2700</v>
      </c>
    </row>
    <row r="495" spans="2:5" ht="12.75">
      <c r="B495" s="26" t="s">
        <v>72</v>
      </c>
      <c r="C495" s="19" t="s">
        <v>703</v>
      </c>
      <c r="D495" s="19" t="s">
        <v>804</v>
      </c>
      <c r="E495" s="27">
        <f>VLOOKUP($B495,'Appendix F'!$B:$G,6,FALSE)</f>
        <v>4874.12</v>
      </c>
    </row>
    <row r="496" spans="2:5" ht="12.75">
      <c r="B496" s="26" t="s">
        <v>30</v>
      </c>
      <c r="C496" s="19" t="s">
        <v>700</v>
      </c>
      <c r="D496" s="19" t="s">
        <v>762</v>
      </c>
      <c r="E496" s="27">
        <f>VLOOKUP($B496,'Appendix F'!$B:$G,6,FALSE)</f>
        <v>2700</v>
      </c>
    </row>
    <row r="497" spans="2:5" ht="12.75">
      <c r="B497" s="26" t="s">
        <v>651</v>
      </c>
      <c r="C497" s="19" t="s">
        <v>754</v>
      </c>
      <c r="D497" s="19" t="s">
        <v>1364</v>
      </c>
      <c r="E497" s="27">
        <f>VLOOKUP($B497,'Appendix F'!$B:$G,6,FALSE)</f>
        <v>5698.51</v>
      </c>
    </row>
    <row r="498" spans="2:5" ht="12.75">
      <c r="B498" s="26" t="s">
        <v>151</v>
      </c>
      <c r="C498" s="19" t="s">
        <v>712</v>
      </c>
      <c r="D498" s="19" t="s">
        <v>880</v>
      </c>
      <c r="E498" s="27">
        <f>VLOOKUP($B498,'Appendix F'!$B:$G,6,FALSE)</f>
        <v>2700</v>
      </c>
    </row>
    <row r="499" spans="2:5" ht="12.75">
      <c r="B499" s="26" t="s">
        <v>363</v>
      </c>
      <c r="C499" s="19" t="s">
        <v>730</v>
      </c>
      <c r="D499" s="19" t="s">
        <v>1086</v>
      </c>
      <c r="E499" s="27">
        <f>VLOOKUP($B499,'Appendix F'!$B:$G,6,FALSE)</f>
        <v>3684</v>
      </c>
    </row>
    <row r="500" spans="2:5" ht="12.75">
      <c r="B500" s="26" t="s">
        <v>578</v>
      </c>
      <c r="C500" s="19" t="s">
        <v>747</v>
      </c>
      <c r="D500" s="19" t="s">
        <v>1294</v>
      </c>
      <c r="E500" s="27">
        <f>VLOOKUP($B500,'Appendix F'!$B:$G,6,FALSE)</f>
        <v>2700</v>
      </c>
    </row>
    <row r="501" spans="2:5" ht="12.75">
      <c r="B501" s="26" t="s">
        <v>454</v>
      </c>
      <c r="C501" s="19" t="s">
        <v>738</v>
      </c>
      <c r="D501" s="19" t="s">
        <v>738</v>
      </c>
      <c r="E501" s="27">
        <f>VLOOKUP($B501,'Appendix F'!$B:$G,6,FALSE)</f>
        <v>4466.3</v>
      </c>
    </row>
    <row r="502" spans="2:5" ht="12.75">
      <c r="B502" s="26" t="s">
        <v>152</v>
      </c>
      <c r="C502" s="19" t="s">
        <v>712</v>
      </c>
      <c r="D502" s="19" t="s">
        <v>881</v>
      </c>
      <c r="E502" s="27">
        <f>VLOOKUP($B502,'Appendix F'!$B:$G,6,FALSE)</f>
        <v>2700</v>
      </c>
    </row>
    <row r="503" spans="2:5" ht="12.75">
      <c r="B503" s="26" t="s">
        <v>439</v>
      </c>
      <c r="C503" s="19" t="s">
        <v>736</v>
      </c>
      <c r="D503" s="19" t="s">
        <v>1159</v>
      </c>
      <c r="E503" s="27">
        <f>VLOOKUP($B503,'Appendix F'!$B:$G,6,FALSE)</f>
        <v>3622.57</v>
      </c>
    </row>
    <row r="504" spans="2:5" ht="12.75">
      <c r="B504" s="26" t="s">
        <v>97</v>
      </c>
      <c r="C504" s="19" t="s">
        <v>705</v>
      </c>
      <c r="D504" s="19" t="s">
        <v>829</v>
      </c>
      <c r="E504" s="27">
        <f>VLOOKUP($B504,'Appendix F'!$B:$G,6,FALSE)</f>
        <v>6293.44</v>
      </c>
    </row>
    <row r="505" spans="2:5" ht="12.75">
      <c r="B505" s="26" t="s">
        <v>574</v>
      </c>
      <c r="C505" s="19" t="s">
        <v>747</v>
      </c>
      <c r="D505" s="19" t="s">
        <v>1290</v>
      </c>
      <c r="E505" s="27">
        <f>VLOOKUP($B505,'Appendix F'!$B:$G,6,FALSE)</f>
        <v>2757.28</v>
      </c>
    </row>
    <row r="506" spans="2:5" ht="12.75">
      <c r="B506" s="26" t="s">
        <v>281</v>
      </c>
      <c r="C506" s="19" t="s">
        <v>725</v>
      </c>
      <c r="D506" s="19" t="s">
        <v>1006</v>
      </c>
      <c r="E506" s="27">
        <f>VLOOKUP($B506,'Appendix F'!$B:$G,6,FALSE)</f>
        <v>6366.4</v>
      </c>
    </row>
    <row r="507" spans="2:5" ht="12.75">
      <c r="B507" s="26" t="s">
        <v>311</v>
      </c>
      <c r="C507" s="19" t="s">
        <v>727</v>
      </c>
      <c r="D507" s="19" t="s">
        <v>1036</v>
      </c>
      <c r="E507" s="27">
        <f>VLOOKUP($B507,'Appendix F'!$B:$G,6,FALSE)</f>
        <v>2700</v>
      </c>
    </row>
    <row r="508" spans="2:5" ht="12.75">
      <c r="B508" s="26" t="s">
        <v>541</v>
      </c>
      <c r="C508" s="19" t="s">
        <v>747</v>
      </c>
      <c r="D508" s="19" t="s">
        <v>1257</v>
      </c>
      <c r="E508" s="27">
        <f>VLOOKUP($B508,'Appendix F'!$B:$G,6,FALSE)</f>
        <v>3165.18</v>
      </c>
    </row>
    <row r="509" spans="2:5" ht="12.75">
      <c r="B509" s="26" t="s">
        <v>364</v>
      </c>
      <c r="C509" s="19" t="s">
        <v>730</v>
      </c>
      <c r="D509" s="19" t="s">
        <v>1087</v>
      </c>
      <c r="E509" s="27">
        <f>VLOOKUP($B509,'Appendix F'!$B:$G,6,FALSE)</f>
        <v>4604.55</v>
      </c>
    </row>
    <row r="510" spans="2:5" ht="12.75">
      <c r="B510" s="26" t="s">
        <v>511</v>
      </c>
      <c r="C510" s="19" t="s">
        <v>745</v>
      </c>
      <c r="D510" s="19" t="s">
        <v>1227</v>
      </c>
      <c r="E510" s="27">
        <f>VLOOKUP($B510,'Appendix F'!$B:$G,6,FALSE)</f>
        <v>2924</v>
      </c>
    </row>
    <row r="511" spans="2:5" ht="12.75">
      <c r="B511" s="26" t="s">
        <v>614</v>
      </c>
      <c r="C511" s="19" t="s">
        <v>751</v>
      </c>
      <c r="D511" s="19" t="s">
        <v>1329</v>
      </c>
      <c r="E511" s="27">
        <f>VLOOKUP($B511,'Appendix F'!$B:$G,6,FALSE)</f>
        <v>2700</v>
      </c>
    </row>
    <row r="512" spans="2:5" ht="12.75">
      <c r="B512" s="26" t="s">
        <v>298</v>
      </c>
      <c r="C512" s="19" t="s">
        <v>727</v>
      </c>
      <c r="D512" s="19" t="s">
        <v>1023</v>
      </c>
      <c r="E512" s="27">
        <f>VLOOKUP($B512,'Appendix F'!$B:$G,6,FALSE)</f>
        <v>6723.27</v>
      </c>
    </row>
    <row r="513" spans="2:5" ht="12.75">
      <c r="B513" s="26" t="s">
        <v>596</v>
      </c>
      <c r="C513" s="19" t="s">
        <v>748</v>
      </c>
      <c r="D513" s="19" t="s">
        <v>1312</v>
      </c>
      <c r="E513" s="27">
        <f>VLOOKUP($B513,'Appendix F'!$B:$G,6,FALSE)</f>
        <v>2842.27</v>
      </c>
    </row>
    <row r="514" spans="2:5" ht="12.75">
      <c r="B514" s="26" t="s">
        <v>327</v>
      </c>
      <c r="C514" s="19" t="s">
        <v>727</v>
      </c>
      <c r="D514" s="19" t="s">
        <v>1052</v>
      </c>
      <c r="E514" s="27">
        <f>VLOOKUP($B514,'Appendix F'!$B:$G,6,FALSE)</f>
        <v>2700</v>
      </c>
    </row>
    <row r="515" spans="2:5" ht="12.75">
      <c r="B515" s="26" t="s">
        <v>500</v>
      </c>
      <c r="C515" s="19" t="s">
        <v>742</v>
      </c>
      <c r="D515" s="19" t="s">
        <v>1219</v>
      </c>
      <c r="E515" s="27">
        <f>VLOOKUP($B515,'Appendix F'!$B:$G,6,FALSE)</f>
        <v>3092</v>
      </c>
    </row>
    <row r="516" spans="2:5" ht="12.75">
      <c r="B516" s="26" t="s">
        <v>137</v>
      </c>
      <c r="C516" s="19" t="s">
        <v>711</v>
      </c>
      <c r="D516" s="19" t="s">
        <v>866</v>
      </c>
      <c r="E516" s="27">
        <f>VLOOKUP($B516,'Appendix F'!$B:$G,6,FALSE)</f>
        <v>2700</v>
      </c>
    </row>
    <row r="517" spans="2:5" ht="12.75">
      <c r="B517" s="26" t="s">
        <v>354</v>
      </c>
      <c r="C517" s="19" t="s">
        <v>729</v>
      </c>
      <c r="D517" s="19" t="s">
        <v>1078</v>
      </c>
      <c r="E517" s="27">
        <f>VLOOKUP($B517,'Appendix F'!$B:$G,6,FALSE)</f>
        <v>3608.28</v>
      </c>
    </row>
    <row r="518" spans="2:5" ht="12.75">
      <c r="B518" s="26" t="s">
        <v>282</v>
      </c>
      <c r="C518" s="19" t="s">
        <v>725</v>
      </c>
      <c r="D518" s="19" t="s">
        <v>1007</v>
      </c>
      <c r="E518" s="27">
        <f>VLOOKUP($B518,'Appendix F'!$B:$G,6,FALSE)</f>
        <v>2700</v>
      </c>
    </row>
    <row r="519" spans="2:5" ht="12.75">
      <c r="B519" s="26" t="s">
        <v>682</v>
      </c>
      <c r="C519" s="19" t="s">
        <v>755</v>
      </c>
      <c r="D519" s="19" t="s">
        <v>4</v>
      </c>
      <c r="E519" s="27">
        <f>VLOOKUP($B519,'Appendix F'!$B:$G,6,FALSE)</f>
        <v>2700</v>
      </c>
    </row>
    <row r="520" spans="2:5" ht="12.75">
      <c r="B520" s="26" t="s">
        <v>683</v>
      </c>
      <c r="C520" s="19" t="s">
        <v>755</v>
      </c>
      <c r="D520" s="19" t="s">
        <v>5</v>
      </c>
      <c r="E520" s="27">
        <f>VLOOKUP($B520,'Appendix F'!$B:$G,6,FALSE)</f>
        <v>2700</v>
      </c>
    </row>
    <row r="521" spans="2:5" ht="12.75">
      <c r="B521" s="26" t="s">
        <v>537</v>
      </c>
      <c r="C521" s="19" t="s">
        <v>747</v>
      </c>
      <c r="D521" s="19" t="s">
        <v>1253</v>
      </c>
      <c r="E521" s="27">
        <f>VLOOKUP($B521,'Appendix F'!$B:$G,6,FALSE)</f>
        <v>2700</v>
      </c>
    </row>
    <row r="522" spans="2:5" ht="12.75">
      <c r="B522" s="26" t="s">
        <v>240</v>
      </c>
      <c r="C522" s="19" t="s">
        <v>721</v>
      </c>
      <c r="D522" s="19" t="s">
        <v>968</v>
      </c>
      <c r="E522" s="27">
        <f>VLOOKUP($B522,'Appendix F'!$B:$G,6,FALSE)</f>
        <v>3156</v>
      </c>
    </row>
    <row r="523" spans="2:5" ht="12.75">
      <c r="B523" s="26" t="s">
        <v>552</v>
      </c>
      <c r="C523" s="19" t="s">
        <v>747</v>
      </c>
      <c r="D523" s="19" t="s">
        <v>1268</v>
      </c>
      <c r="E523" s="27">
        <f>VLOOKUP($B523,'Appendix F'!$B:$G,6,FALSE)</f>
        <v>2700</v>
      </c>
    </row>
    <row r="524" spans="2:5" ht="12.75">
      <c r="B524" s="26" t="s">
        <v>73</v>
      </c>
      <c r="C524" s="19" t="s">
        <v>703</v>
      </c>
      <c r="D524" s="19" t="s">
        <v>805</v>
      </c>
      <c r="E524" s="27">
        <f>VLOOKUP($B524,'Appendix F'!$B:$G,6,FALSE)</f>
        <v>5678.59</v>
      </c>
    </row>
    <row r="525" spans="2:5" ht="12.75">
      <c r="B525" s="26" t="s">
        <v>638</v>
      </c>
      <c r="C525" s="19" t="s">
        <v>753</v>
      </c>
      <c r="D525" s="19" t="s">
        <v>1352</v>
      </c>
      <c r="E525" s="27">
        <f>VLOOKUP($B525,'Appendix F'!$B:$G,6,FALSE)</f>
        <v>3664.96</v>
      </c>
    </row>
    <row r="526" spans="2:5" ht="12.75">
      <c r="B526" s="26" t="s">
        <v>196</v>
      </c>
      <c r="C526" s="19" t="s">
        <v>715</v>
      </c>
      <c r="D526" s="19" t="s">
        <v>925</v>
      </c>
      <c r="E526" s="27">
        <f>VLOOKUP($B526,'Appendix F'!$B:$G,6,FALSE)</f>
        <v>5750.1</v>
      </c>
    </row>
    <row r="527" spans="2:5" ht="12.75">
      <c r="B527" s="26" t="s">
        <v>428</v>
      </c>
      <c r="C527" s="19" t="s">
        <v>735</v>
      </c>
      <c r="D527" s="19" t="s">
        <v>1148</v>
      </c>
      <c r="E527" s="27">
        <f>VLOOKUP($B527,'Appendix F'!$B:$G,6,FALSE)</f>
        <v>4393.4</v>
      </c>
    </row>
    <row r="528" spans="2:5" ht="12.75">
      <c r="B528" s="26" t="s">
        <v>118</v>
      </c>
      <c r="C528" s="19" t="s">
        <v>708</v>
      </c>
      <c r="D528" s="19" t="s">
        <v>849</v>
      </c>
      <c r="E528" s="27">
        <f>VLOOKUP($B528,'Appendix F'!$B:$G,6,FALSE)</f>
        <v>3684</v>
      </c>
    </row>
    <row r="529" spans="2:5" ht="12.75">
      <c r="B529" s="26" t="s">
        <v>197</v>
      </c>
      <c r="C529" s="19" t="s">
        <v>715</v>
      </c>
      <c r="D529" s="19" t="s">
        <v>926</v>
      </c>
      <c r="E529" s="27">
        <f>VLOOKUP($B529,'Appendix F'!$B:$G,6,FALSE)</f>
        <v>2700</v>
      </c>
    </row>
    <row r="530" spans="2:5" ht="12.75">
      <c r="B530" s="26" t="s">
        <v>493</v>
      </c>
      <c r="C530" s="19" t="s">
        <v>741</v>
      </c>
      <c r="D530" s="19" t="s">
        <v>1212</v>
      </c>
      <c r="E530" s="27">
        <f>VLOOKUP($B530,'Appendix F'!$B:$G,6,FALSE)</f>
        <v>2700</v>
      </c>
    </row>
    <row r="531" spans="2:5" ht="12.75">
      <c r="B531" s="26" t="s">
        <v>618</v>
      </c>
      <c r="C531" s="19" t="s">
        <v>751</v>
      </c>
      <c r="D531" s="19" t="s">
        <v>1333</v>
      </c>
      <c r="E531" s="27">
        <f>VLOOKUP($B531,'Appendix F'!$B:$G,6,FALSE)</f>
        <v>2864.5</v>
      </c>
    </row>
    <row r="532" spans="2:5" ht="12.75">
      <c r="B532" s="26" t="s">
        <v>362</v>
      </c>
      <c r="C532" s="19" t="s">
        <v>730</v>
      </c>
      <c r="D532" s="19" t="s">
        <v>1085</v>
      </c>
      <c r="E532" s="27">
        <f>VLOOKUP($B532,'Appendix F'!$B:$G,6,FALSE)</f>
        <v>3636</v>
      </c>
    </row>
    <row r="533" spans="2:5" ht="12.75">
      <c r="B533" s="26" t="s">
        <v>565</v>
      </c>
      <c r="C533" s="19" t="s">
        <v>747</v>
      </c>
      <c r="D533" s="19" t="s">
        <v>1281</v>
      </c>
      <c r="E533" s="27">
        <f>VLOOKUP($B533,'Appendix F'!$B:$G,6,FALSE)</f>
        <v>2700</v>
      </c>
    </row>
    <row r="534" spans="2:5" ht="12.75">
      <c r="B534" s="26" t="s">
        <v>686</v>
      </c>
      <c r="C534" s="19" t="s">
        <v>755</v>
      </c>
      <c r="D534" s="19" t="s">
        <v>8</v>
      </c>
      <c r="E534" s="27">
        <f>VLOOKUP($B534,'Appendix F'!$B:$G,6,FALSE)</f>
        <v>2700</v>
      </c>
    </row>
    <row r="535" spans="2:5" ht="12.75">
      <c r="B535" s="26" t="s">
        <v>499</v>
      </c>
      <c r="C535" s="19" t="s">
        <v>742</v>
      </c>
      <c r="D535" s="19" t="s">
        <v>1218</v>
      </c>
      <c r="E535" s="27">
        <f>VLOOKUP($B535,'Appendix F'!$B:$G,6,FALSE)</f>
        <v>2700</v>
      </c>
    </row>
    <row r="536" spans="2:5" ht="12.75">
      <c r="B536" s="26" t="s">
        <v>501</v>
      </c>
      <c r="C536" s="19" t="s">
        <v>742</v>
      </c>
      <c r="D536" s="19" t="s">
        <v>742</v>
      </c>
      <c r="E536" s="27">
        <f>VLOOKUP($B536,'Appendix F'!$B:$G,6,FALSE)</f>
        <v>5820.5</v>
      </c>
    </row>
    <row r="537" spans="2:5" ht="12.75">
      <c r="B537" s="26" t="s">
        <v>433</v>
      </c>
      <c r="C537" s="19" t="s">
        <v>736</v>
      </c>
      <c r="D537" s="19" t="s">
        <v>1153</v>
      </c>
      <c r="E537" s="27">
        <f>VLOOKUP($B537,'Appendix F'!$B:$G,6,FALSE)</f>
        <v>4619.78</v>
      </c>
    </row>
    <row r="538" spans="2:5" ht="12.75">
      <c r="B538" s="26" t="s">
        <v>457</v>
      </c>
      <c r="C538" s="19" t="s">
        <v>738</v>
      </c>
      <c r="D538" s="19" t="s">
        <v>1176</v>
      </c>
      <c r="E538" s="27">
        <f>VLOOKUP($B538,'Appendix F'!$B:$G,6,FALSE)</f>
        <v>2820</v>
      </c>
    </row>
    <row r="539" spans="2:5" ht="12.75">
      <c r="B539" s="26" t="s">
        <v>506</v>
      </c>
      <c r="C539" s="19" t="s">
        <v>743</v>
      </c>
      <c r="D539" s="19" t="s">
        <v>743</v>
      </c>
      <c r="E539" s="27">
        <f>VLOOKUP($B539,'Appendix F'!$B:$G,6,FALSE)</f>
        <v>3109.94</v>
      </c>
    </row>
    <row r="540" spans="2:5" ht="12.75">
      <c r="B540" s="26" t="s">
        <v>190</v>
      </c>
      <c r="C540" s="19" t="s">
        <v>714</v>
      </c>
      <c r="D540" s="19" t="s">
        <v>919</v>
      </c>
      <c r="E540" s="27">
        <f>VLOOKUP($B540,'Appendix F'!$B:$G,6,FALSE)</f>
        <v>2700</v>
      </c>
    </row>
    <row r="541" spans="2:5" ht="12.75">
      <c r="B541" s="26" t="s">
        <v>492</v>
      </c>
      <c r="C541" s="19" t="s">
        <v>741</v>
      </c>
      <c r="D541" s="19" t="s">
        <v>1211</v>
      </c>
      <c r="E541" s="27">
        <f>VLOOKUP($B541,'Appendix F'!$B:$G,6,FALSE)</f>
        <v>3484</v>
      </c>
    </row>
    <row r="542" spans="2:5" ht="12.75">
      <c r="B542" s="26" t="s">
        <v>48</v>
      </c>
      <c r="C542" s="19" t="s">
        <v>701</v>
      </c>
      <c r="D542" s="19" t="s">
        <v>780</v>
      </c>
      <c r="E542" s="27">
        <f>VLOOKUP($B542,'Appendix F'!$B:$G,6,FALSE)</f>
        <v>6163.85</v>
      </c>
    </row>
    <row r="543" spans="2:5" ht="12.75">
      <c r="B543" s="26" t="s">
        <v>497</v>
      </c>
      <c r="C543" s="19" t="s">
        <v>742</v>
      </c>
      <c r="D543" s="19" t="s">
        <v>1216</v>
      </c>
      <c r="E543" s="27">
        <f>VLOOKUP($B543,'Appendix F'!$B:$G,6,FALSE)</f>
        <v>2864</v>
      </c>
    </row>
    <row r="544" spans="2:5" ht="12.75">
      <c r="B544" s="26" t="s">
        <v>296</v>
      </c>
      <c r="C544" s="19" t="s">
        <v>727</v>
      </c>
      <c r="D544" s="19" t="s">
        <v>1021</v>
      </c>
      <c r="E544" s="27">
        <f>VLOOKUP($B544,'Appendix F'!$B:$G,6,FALSE)</f>
        <v>2700</v>
      </c>
    </row>
    <row r="545" spans="2:5" ht="12.75">
      <c r="B545" s="26" t="s">
        <v>512</v>
      </c>
      <c r="C545" s="19" t="s">
        <v>745</v>
      </c>
      <c r="D545" s="19" t="s">
        <v>1228</v>
      </c>
      <c r="E545" s="27">
        <f>VLOOKUP($B545,'Appendix F'!$B:$G,6,FALSE)</f>
        <v>3533.53</v>
      </c>
    </row>
    <row r="546" spans="2:5" ht="12.75">
      <c r="B546" s="26" t="s">
        <v>322</v>
      </c>
      <c r="C546" s="19" t="s">
        <v>727</v>
      </c>
      <c r="D546" s="19" t="s">
        <v>1047</v>
      </c>
      <c r="E546" s="27">
        <f>VLOOKUP($B546,'Appendix F'!$B:$G,6,FALSE)</f>
        <v>2700</v>
      </c>
    </row>
    <row r="547" spans="2:5" ht="12.75">
      <c r="B547" s="26" t="s">
        <v>507</v>
      </c>
      <c r="C547" s="19" t="s">
        <v>743</v>
      </c>
      <c r="D547" s="19" t="s">
        <v>1223</v>
      </c>
      <c r="E547" s="27">
        <f>VLOOKUP($B547,'Appendix F'!$B:$G,6,FALSE)</f>
        <v>4331.22</v>
      </c>
    </row>
    <row r="548" spans="2:5" ht="12.75">
      <c r="B548" s="26" t="s">
        <v>575</v>
      </c>
      <c r="C548" s="19" t="s">
        <v>747</v>
      </c>
      <c r="D548" s="19" t="s">
        <v>1291</v>
      </c>
      <c r="E548" s="27">
        <f>VLOOKUP($B548,'Appendix F'!$B:$G,6,FALSE)</f>
        <v>2700</v>
      </c>
    </row>
    <row r="549" spans="2:5" ht="12.75">
      <c r="B549" s="26" t="s">
        <v>485</v>
      </c>
      <c r="C549" s="19" t="s">
        <v>741</v>
      </c>
      <c r="D549" s="19" t="s">
        <v>1204</v>
      </c>
      <c r="E549" s="27">
        <f>VLOOKUP($B549,'Appendix F'!$B:$G,6,FALSE)</f>
        <v>2700</v>
      </c>
    </row>
    <row r="550" spans="2:5" ht="12.75">
      <c r="B550" s="26" t="s">
        <v>110</v>
      </c>
      <c r="C550" s="19" t="s">
        <v>707</v>
      </c>
      <c r="D550" s="19" t="s">
        <v>841</v>
      </c>
      <c r="E550" s="27">
        <f>VLOOKUP($B550,'Appendix F'!$B:$G,6,FALSE)</f>
        <v>5621.08</v>
      </c>
    </row>
    <row r="551" spans="2:5" ht="12.75">
      <c r="B551" s="26" t="s">
        <v>98</v>
      </c>
      <c r="C551" s="19" t="s">
        <v>705</v>
      </c>
      <c r="D551" s="19" t="s">
        <v>830</v>
      </c>
      <c r="E551" s="27">
        <f>VLOOKUP($B551,'Appendix F'!$B:$G,6,FALSE)</f>
        <v>5750.86</v>
      </c>
    </row>
    <row r="552" spans="2:5" ht="12.75">
      <c r="B552" s="26" t="s">
        <v>366</v>
      </c>
      <c r="C552" s="19" t="s">
        <v>730</v>
      </c>
      <c r="D552" s="19" t="s">
        <v>1089</v>
      </c>
      <c r="E552" s="27">
        <f>VLOOKUP($B552,'Appendix F'!$B:$G,6,FALSE)</f>
        <v>3620</v>
      </c>
    </row>
    <row r="553" spans="2:5" ht="12.75">
      <c r="B553" s="26" t="s">
        <v>573</v>
      </c>
      <c r="C553" s="19" t="s">
        <v>747</v>
      </c>
      <c r="D553" s="19" t="s">
        <v>1289</v>
      </c>
      <c r="E553" s="27">
        <f>VLOOKUP($B553,'Appendix F'!$B:$G,6,FALSE)</f>
        <v>2700</v>
      </c>
    </row>
    <row r="554" spans="2:5" ht="12.75">
      <c r="B554" s="26" t="s">
        <v>138</v>
      </c>
      <c r="C554" s="19" t="s">
        <v>711</v>
      </c>
      <c r="D554" s="19" t="s">
        <v>867</v>
      </c>
      <c r="E554" s="27">
        <f>VLOOKUP($B554,'Appendix F'!$B:$G,6,FALSE)</f>
        <v>4888.74</v>
      </c>
    </row>
    <row r="555" spans="2:5" ht="12.75">
      <c r="B555" s="26" t="s">
        <v>91</v>
      </c>
      <c r="C555" s="19" t="s">
        <v>705</v>
      </c>
      <c r="D555" s="19" t="s">
        <v>823</v>
      </c>
      <c r="E555" s="27">
        <f>VLOOKUP($B555,'Appendix F'!$B:$G,6,FALSE)</f>
        <v>4754.06</v>
      </c>
    </row>
    <row r="556" spans="2:5" ht="12.75">
      <c r="B556" s="26" t="s">
        <v>387</v>
      </c>
      <c r="C556" s="19" t="s">
        <v>731</v>
      </c>
      <c r="D556" s="19" t="s">
        <v>1109</v>
      </c>
      <c r="E556" s="27">
        <f>VLOOKUP($B556,'Appendix F'!$B:$G,6,FALSE)</f>
        <v>2700</v>
      </c>
    </row>
    <row r="557" spans="2:5" ht="12.75">
      <c r="B557" s="26" t="s">
        <v>576</v>
      </c>
      <c r="C557" s="19" t="s">
        <v>747</v>
      </c>
      <c r="D557" s="19" t="s">
        <v>1292</v>
      </c>
      <c r="E557" s="27">
        <f>VLOOKUP($B557,'Appendix F'!$B:$G,6,FALSE)</f>
        <v>2700</v>
      </c>
    </row>
    <row r="558" spans="2:5" ht="12.75">
      <c r="B558" s="26" t="s">
        <v>648</v>
      </c>
      <c r="C558" s="19" t="s">
        <v>754</v>
      </c>
      <c r="D558" s="19" t="s">
        <v>1361</v>
      </c>
      <c r="E558" s="27">
        <f>VLOOKUP($B558,'Appendix F'!$B:$G,6,FALSE)</f>
        <v>4906.27</v>
      </c>
    </row>
    <row r="559" spans="2:5" ht="12.75">
      <c r="B559" s="26" t="s">
        <v>379</v>
      </c>
      <c r="C559" s="19" t="s">
        <v>731</v>
      </c>
      <c r="D559" s="19" t="s">
        <v>1102</v>
      </c>
      <c r="E559" s="27">
        <f>VLOOKUP($B559,'Appendix F'!$B:$G,6,FALSE)</f>
        <v>3700.71</v>
      </c>
    </row>
    <row r="560" spans="2:5" ht="12.75">
      <c r="B560" s="26" t="s">
        <v>687</v>
      </c>
      <c r="C560" s="19" t="s">
        <v>755</v>
      </c>
      <c r="D560" s="19" t="s">
        <v>9</v>
      </c>
      <c r="E560" s="27">
        <f>VLOOKUP($B560,'Appendix F'!$B:$G,6,FALSE)</f>
        <v>2700</v>
      </c>
    </row>
    <row r="561" spans="2:5" ht="12.75">
      <c r="B561" s="26" t="s">
        <v>32</v>
      </c>
      <c r="C561" s="19" t="s">
        <v>700</v>
      </c>
      <c r="D561" s="19" t="s">
        <v>764</v>
      </c>
      <c r="E561" s="27">
        <f>VLOOKUP($B561,'Appendix F'!$B:$G,6,FALSE)</f>
        <v>2700</v>
      </c>
    </row>
    <row r="562" spans="2:5" ht="12.75">
      <c r="B562" s="26" t="s">
        <v>548</v>
      </c>
      <c r="C562" s="19" t="s">
        <v>747</v>
      </c>
      <c r="D562" s="19" t="s">
        <v>1264</v>
      </c>
      <c r="E562" s="27">
        <f>VLOOKUP($B562,'Appendix F'!$B:$G,6,FALSE)</f>
        <v>3529.15</v>
      </c>
    </row>
    <row r="563" spans="2:5" ht="12.75">
      <c r="B563" s="26" t="s">
        <v>491</v>
      </c>
      <c r="C563" s="19" t="s">
        <v>741</v>
      </c>
      <c r="D563" s="19" t="s">
        <v>1210</v>
      </c>
      <c r="E563" s="27">
        <f>VLOOKUP($B563,'Appendix F'!$B:$G,6,FALSE)</f>
        <v>3308</v>
      </c>
    </row>
    <row r="564" spans="2:5" ht="12.75">
      <c r="B564" s="26" t="s">
        <v>561</v>
      </c>
      <c r="C564" s="19" t="s">
        <v>747</v>
      </c>
      <c r="D564" s="19" t="s">
        <v>1277</v>
      </c>
      <c r="E564" s="27">
        <f>VLOOKUP($B564,'Appendix F'!$B:$G,6,FALSE)</f>
        <v>2779.91</v>
      </c>
    </row>
    <row r="565" spans="2:5" ht="12.75">
      <c r="B565" s="26" t="s">
        <v>234</v>
      </c>
      <c r="C565" s="19" t="s">
        <v>721</v>
      </c>
      <c r="D565" s="19" t="s">
        <v>962</v>
      </c>
      <c r="E565" s="27">
        <f>VLOOKUP($B565,'Appendix F'!$B:$G,6,FALSE)</f>
        <v>4314.85</v>
      </c>
    </row>
    <row r="566" spans="2:5" ht="12.75">
      <c r="B566" s="26" t="s">
        <v>140</v>
      </c>
      <c r="C566" s="19" t="s">
        <v>711</v>
      </c>
      <c r="D566" s="19" t="s">
        <v>869</v>
      </c>
      <c r="E566" s="27">
        <f>VLOOKUP($B566,'Appendix F'!$B:$G,6,FALSE)</f>
        <v>4000</v>
      </c>
    </row>
    <row r="567" spans="2:5" ht="12.75">
      <c r="B567" s="26" t="s">
        <v>248</v>
      </c>
      <c r="C567" s="19" t="s">
        <v>722</v>
      </c>
      <c r="D567" s="19" t="s">
        <v>976</v>
      </c>
      <c r="E567" s="27">
        <f>VLOOKUP($B567,'Appendix F'!$B:$G,6,FALSE)</f>
        <v>4040.42</v>
      </c>
    </row>
    <row r="568" spans="2:5" ht="12.75">
      <c r="B568" s="26" t="s">
        <v>462</v>
      </c>
      <c r="C568" s="19" t="s">
        <v>739</v>
      </c>
      <c r="D568" s="19" t="s">
        <v>1181</v>
      </c>
      <c r="E568" s="27">
        <f>VLOOKUP($B568,'Appendix F'!$B:$G,6,FALSE)</f>
        <v>2700</v>
      </c>
    </row>
    <row r="569" spans="2:5" ht="12.75">
      <c r="B569" s="26" t="s">
        <v>510</v>
      </c>
      <c r="C569" s="19" t="s">
        <v>745</v>
      </c>
      <c r="D569" s="19" t="s">
        <v>1226</v>
      </c>
      <c r="E569" s="27">
        <f>VLOOKUP($B569,'Appendix F'!$B:$G,6,FALSE)</f>
        <v>3470.08</v>
      </c>
    </row>
    <row r="570" spans="2:5" ht="12.75">
      <c r="B570" s="26" t="s">
        <v>582</v>
      </c>
      <c r="C570" s="19" t="s">
        <v>747</v>
      </c>
      <c r="D570" s="19" t="s">
        <v>1298</v>
      </c>
      <c r="E570" s="27">
        <f>VLOOKUP($B570,'Appendix F'!$B:$G,6,FALSE)</f>
        <v>2700</v>
      </c>
    </row>
    <row r="571" spans="2:5" ht="12.75">
      <c r="B571" s="26" t="s">
        <v>78</v>
      </c>
      <c r="C571" s="19" t="s">
        <v>704</v>
      </c>
      <c r="D571" s="19" t="s">
        <v>810</v>
      </c>
      <c r="E571" s="27">
        <f>VLOOKUP($B571,'Appendix F'!$B:$G,6,FALSE)</f>
        <v>3372</v>
      </c>
    </row>
    <row r="572" spans="2:5" ht="12.75">
      <c r="B572" s="26" t="s">
        <v>589</v>
      </c>
      <c r="C572" s="19" t="s">
        <v>747</v>
      </c>
      <c r="D572" s="19" t="s">
        <v>1305</v>
      </c>
      <c r="E572" s="27">
        <f>VLOOKUP($B572,'Appendix F'!$B:$G,6,FALSE)</f>
        <v>2700</v>
      </c>
    </row>
    <row r="573" spans="2:5" ht="12.75">
      <c r="B573" s="26" t="s">
        <v>82</v>
      </c>
      <c r="C573" s="19" t="s">
        <v>705</v>
      </c>
      <c r="D573" s="19" t="s">
        <v>814</v>
      </c>
      <c r="E573" s="27">
        <f>VLOOKUP($B573,'Appendix F'!$B:$G,6,FALSE)</f>
        <v>2848</v>
      </c>
    </row>
    <row r="574" spans="2:5" ht="12.75">
      <c r="B574" s="26" t="s">
        <v>150</v>
      </c>
      <c r="C574" s="19" t="s">
        <v>712</v>
      </c>
      <c r="D574" s="19" t="s">
        <v>879</v>
      </c>
      <c r="E574" s="27">
        <f>VLOOKUP($B574,'Appendix F'!$B:$G,6,FALSE)</f>
        <v>2700</v>
      </c>
    </row>
    <row r="575" spans="2:5" ht="12.75">
      <c r="B575" s="26" t="s">
        <v>274</v>
      </c>
      <c r="C575" s="19" t="s">
        <v>725</v>
      </c>
      <c r="D575" s="19" t="s">
        <v>999</v>
      </c>
      <c r="E575" s="27">
        <f>VLOOKUP($B575,'Appendix F'!$B:$G,6,FALSE)</f>
        <v>2968</v>
      </c>
    </row>
    <row r="576" spans="2:5" ht="12.75">
      <c r="B576" s="26" t="s">
        <v>604</v>
      </c>
      <c r="C576" s="19" t="s">
        <v>749</v>
      </c>
      <c r="D576" s="19" t="s">
        <v>1320</v>
      </c>
      <c r="E576" s="27">
        <f>VLOOKUP($B576,'Appendix F'!$B:$G,6,FALSE)</f>
        <v>4522.99</v>
      </c>
    </row>
    <row r="577" spans="2:5" ht="12.75">
      <c r="B577" s="26" t="s">
        <v>551</v>
      </c>
      <c r="C577" s="19" t="s">
        <v>747</v>
      </c>
      <c r="D577" s="19" t="s">
        <v>1267</v>
      </c>
      <c r="E577" s="27">
        <f>VLOOKUP($B577,'Appendix F'!$B:$G,6,FALSE)</f>
        <v>2700</v>
      </c>
    </row>
    <row r="578" spans="2:5" ht="12.75">
      <c r="B578" s="26" t="s">
        <v>167</v>
      </c>
      <c r="C578" s="19" t="s">
        <v>713</v>
      </c>
      <c r="D578" s="19" t="s">
        <v>896</v>
      </c>
      <c r="E578" s="27">
        <f>VLOOKUP($B578,'Appendix F'!$B:$G,6,FALSE)</f>
        <v>2988</v>
      </c>
    </row>
    <row r="579" spans="2:5" ht="12.75">
      <c r="B579" s="26" t="s">
        <v>200</v>
      </c>
      <c r="C579" s="19" t="s">
        <v>715</v>
      </c>
      <c r="D579" s="19" t="s">
        <v>929</v>
      </c>
      <c r="E579" s="27">
        <f>VLOOKUP($B579,'Appendix F'!$B:$G,6,FALSE)</f>
        <v>4504.65</v>
      </c>
    </row>
    <row r="580" spans="2:5" ht="12.75">
      <c r="B580" s="26" t="s">
        <v>139</v>
      </c>
      <c r="C580" s="19" t="s">
        <v>711</v>
      </c>
      <c r="D580" s="19" t="s">
        <v>868</v>
      </c>
      <c r="E580" s="27">
        <f>VLOOKUP($B580,'Appendix F'!$B:$G,6,FALSE)</f>
        <v>3544</v>
      </c>
    </row>
    <row r="581" spans="2:5" ht="12.75">
      <c r="B581" s="26" t="s">
        <v>353</v>
      </c>
      <c r="C581" s="19" t="s">
        <v>729</v>
      </c>
      <c r="D581" s="19" t="s">
        <v>1077</v>
      </c>
      <c r="E581" s="27">
        <f>VLOOKUP($B581,'Appendix F'!$B:$G,6,FALSE)</f>
        <v>2944</v>
      </c>
    </row>
    <row r="582" spans="2:5" ht="12.75">
      <c r="B582" s="26" t="s">
        <v>494</v>
      </c>
      <c r="C582" s="19" t="s">
        <v>741</v>
      </c>
      <c r="D582" s="19" t="s">
        <v>1213</v>
      </c>
      <c r="E582" s="27">
        <f>VLOOKUP($B582,'Appendix F'!$B:$G,6,FALSE)</f>
        <v>2900</v>
      </c>
    </row>
    <row r="583" spans="2:5" ht="12.75">
      <c r="B583" s="26" t="s">
        <v>266</v>
      </c>
      <c r="C583" s="19" t="s">
        <v>724</v>
      </c>
      <c r="D583" s="19" t="s">
        <v>991</v>
      </c>
      <c r="E583" s="27">
        <f>VLOOKUP($B583,'Appendix F'!$B:$G,6,FALSE)</f>
        <v>4956.81</v>
      </c>
    </row>
    <row r="584" spans="2:5" ht="12.75">
      <c r="B584" s="26" t="s">
        <v>599</v>
      </c>
      <c r="C584" s="19" t="s">
        <v>748</v>
      </c>
      <c r="D584" s="19" t="s">
        <v>1315</v>
      </c>
      <c r="E584" s="27">
        <f>VLOOKUP($B584,'Appendix F'!$B:$G,6,FALSE)</f>
        <v>2700</v>
      </c>
    </row>
    <row r="585" spans="2:5" ht="12.75">
      <c r="B585" s="26" t="s">
        <v>54</v>
      </c>
      <c r="C585" s="19" t="s">
        <v>702</v>
      </c>
      <c r="D585" s="19" t="s">
        <v>786</v>
      </c>
      <c r="E585" s="27">
        <f>VLOOKUP($B585,'Appendix F'!$B:$G,6,FALSE)</f>
        <v>3560</v>
      </c>
    </row>
    <row r="586" spans="2:5" ht="12.75">
      <c r="B586" s="26" t="s">
        <v>158</v>
      </c>
      <c r="C586" s="19" t="s">
        <v>713</v>
      </c>
      <c r="D586" s="19" t="s">
        <v>887</v>
      </c>
      <c r="E586" s="27">
        <f>VLOOKUP($B586,'Appendix F'!$B:$G,6,FALSE)</f>
        <v>2700</v>
      </c>
    </row>
    <row r="587" spans="2:5" ht="12.75">
      <c r="B587" s="26" t="s">
        <v>336</v>
      </c>
      <c r="C587" s="19" t="s">
        <v>727</v>
      </c>
      <c r="D587" s="19" t="s">
        <v>1061</v>
      </c>
      <c r="E587" s="27">
        <f>VLOOKUP($B587,'Appendix F'!$B:$G,6,FALSE)</f>
        <v>2700</v>
      </c>
    </row>
    <row r="588" spans="2:5" ht="12.75">
      <c r="B588" s="26" t="s">
        <v>388</v>
      </c>
      <c r="C588" s="19" t="s">
        <v>731</v>
      </c>
      <c r="D588" s="19" t="s">
        <v>1110</v>
      </c>
      <c r="E588" s="27">
        <f>VLOOKUP($B588,'Appendix F'!$B:$G,6,FALSE)</f>
        <v>5968.87</v>
      </c>
    </row>
    <row r="589" spans="2:5" ht="12.75">
      <c r="B589" s="26" t="s">
        <v>119</v>
      </c>
      <c r="C589" s="19" t="s">
        <v>709</v>
      </c>
      <c r="D589" s="19" t="s">
        <v>850</v>
      </c>
      <c r="E589" s="27">
        <f>VLOOKUP($B589,'Appendix F'!$B:$G,6,FALSE)</f>
        <v>2700</v>
      </c>
    </row>
    <row r="590" spans="2:5" ht="12.75">
      <c r="B590" s="26" t="s">
        <v>659</v>
      </c>
      <c r="C590" s="19" t="s">
        <v>755</v>
      </c>
      <c r="D590" s="19" t="s">
        <v>1372</v>
      </c>
      <c r="E590" s="27">
        <f>VLOOKUP($B590,'Appendix F'!$B:$G,6,FALSE)</f>
        <v>2700</v>
      </c>
    </row>
    <row r="591" spans="2:5" ht="12.75">
      <c r="B591" s="26" t="s">
        <v>238</v>
      </c>
      <c r="C591" s="19" t="s">
        <v>721</v>
      </c>
      <c r="D591" s="19" t="s">
        <v>966</v>
      </c>
      <c r="E591" s="27">
        <f>VLOOKUP($B591,'Appendix F'!$B:$G,6,FALSE)</f>
        <v>2744</v>
      </c>
    </row>
    <row r="592" spans="2:5" ht="12.75">
      <c r="B592" s="26" t="s">
        <v>535</v>
      </c>
      <c r="C592" s="19" t="s">
        <v>747</v>
      </c>
      <c r="D592" s="19" t="s">
        <v>1251</v>
      </c>
      <c r="E592" s="27">
        <f>VLOOKUP($B592,'Appendix F'!$B:$G,6,FALSE)</f>
        <v>2700</v>
      </c>
    </row>
    <row r="593" spans="2:5" ht="12.75">
      <c r="B593" s="26" t="s">
        <v>191</v>
      </c>
      <c r="C593" s="19" t="s">
        <v>714</v>
      </c>
      <c r="D593" s="19" t="s">
        <v>920</v>
      </c>
      <c r="E593" s="27">
        <f>VLOOKUP($B593,'Appendix F'!$B:$G,6,FALSE)</f>
        <v>2700</v>
      </c>
    </row>
    <row r="594" spans="2:5" ht="12.75">
      <c r="B594" s="26" t="s">
        <v>605</v>
      </c>
      <c r="C594" s="19" t="s">
        <v>749</v>
      </c>
      <c r="D594" s="19" t="s">
        <v>749</v>
      </c>
      <c r="E594" s="27">
        <f>VLOOKUP($B594,'Appendix F'!$B:$G,6,FALSE)</f>
        <v>5275.55</v>
      </c>
    </row>
    <row r="595" spans="2:5" ht="12.75">
      <c r="B595" s="26" t="s">
        <v>180</v>
      </c>
      <c r="C595" s="19" t="s">
        <v>713</v>
      </c>
      <c r="D595" s="19" t="s">
        <v>909</v>
      </c>
      <c r="E595" s="27">
        <f>VLOOKUP($B595,'Appendix F'!$B:$G,6,FALSE)</f>
        <v>3197.55</v>
      </c>
    </row>
    <row r="596" spans="2:5" ht="12.75">
      <c r="B596" s="26" t="s">
        <v>232</v>
      </c>
      <c r="C596" s="19" t="s">
        <v>720</v>
      </c>
      <c r="D596" s="19" t="s">
        <v>960</v>
      </c>
      <c r="E596" s="27">
        <f>VLOOKUP($B596,'Appendix F'!$B:$G,6,FALSE)</f>
        <v>2700</v>
      </c>
    </row>
    <row r="597" spans="2:5" ht="12.75">
      <c r="B597" s="26" t="s">
        <v>595</v>
      </c>
      <c r="C597" s="19" t="s">
        <v>748</v>
      </c>
      <c r="D597" s="19" t="s">
        <v>1311</v>
      </c>
      <c r="E597" s="27">
        <f>VLOOKUP($B597,'Appendix F'!$B:$G,6,FALSE)</f>
        <v>2999.05</v>
      </c>
    </row>
    <row r="598" spans="2:5" ht="12.75">
      <c r="B598" s="26" t="s">
        <v>458</v>
      </c>
      <c r="C598" s="19" t="s">
        <v>738</v>
      </c>
      <c r="D598" s="19" t="s">
        <v>1177</v>
      </c>
      <c r="E598" s="27">
        <f>VLOOKUP($B598,'Appendix F'!$B:$G,6,FALSE)</f>
        <v>4692.3</v>
      </c>
    </row>
    <row r="599" spans="2:5" ht="12.75">
      <c r="B599" s="26" t="s">
        <v>611</v>
      </c>
      <c r="C599" s="19" t="s">
        <v>750</v>
      </c>
      <c r="D599" s="19" t="s">
        <v>1326</v>
      </c>
      <c r="E599" s="27">
        <f>VLOOKUP($B599,'Appendix F'!$B:$G,6,FALSE)</f>
        <v>3308</v>
      </c>
    </row>
    <row r="600" spans="2:5" ht="12.75">
      <c r="B600" s="26" t="s">
        <v>657</v>
      </c>
      <c r="C600" s="19" t="s">
        <v>755</v>
      </c>
      <c r="D600" s="19" t="s">
        <v>1370</v>
      </c>
      <c r="E600" s="27">
        <f>VLOOKUP($B600,'Appendix F'!$B:$G,6,FALSE)</f>
        <v>2700</v>
      </c>
    </row>
    <row r="601" spans="2:5" ht="12.75">
      <c r="B601" s="26" t="s">
        <v>585</v>
      </c>
      <c r="C601" s="19" t="s">
        <v>747</v>
      </c>
      <c r="D601" s="19" t="s">
        <v>1301</v>
      </c>
      <c r="E601" s="27">
        <f>VLOOKUP($B601,'Appendix F'!$B:$G,6,FALSE)</f>
        <v>2700</v>
      </c>
    </row>
    <row r="602" spans="2:5" ht="12.75">
      <c r="B602" s="26" t="s">
        <v>389</v>
      </c>
      <c r="C602" s="19" t="s">
        <v>731</v>
      </c>
      <c r="D602" s="19" t="s">
        <v>1111</v>
      </c>
      <c r="E602" s="27">
        <f>VLOOKUP($B602,'Appendix F'!$B:$G,6,FALSE)</f>
        <v>3056</v>
      </c>
    </row>
    <row r="603" spans="2:5" ht="12.75">
      <c r="B603" s="26" t="s">
        <v>194</v>
      </c>
      <c r="C603" s="19" t="s">
        <v>715</v>
      </c>
      <c r="D603" s="19" t="s">
        <v>923</v>
      </c>
      <c r="E603" s="27">
        <f>VLOOKUP($B603,'Appendix F'!$B:$G,6,FALSE)</f>
        <v>3124</v>
      </c>
    </row>
    <row r="604" spans="2:5" ht="12.75">
      <c r="B604" s="26" t="s">
        <v>412</v>
      </c>
      <c r="C604" s="19" t="s">
        <v>733</v>
      </c>
      <c r="D604" s="19" t="s">
        <v>1134</v>
      </c>
      <c r="E604" s="27">
        <f>VLOOKUP($B604,'Appendix F'!$B:$G,6,FALSE)</f>
        <v>2700</v>
      </c>
    </row>
    <row r="605" spans="2:5" ht="12.75">
      <c r="B605" s="26" t="s">
        <v>106</v>
      </c>
      <c r="C605" s="19" t="s">
        <v>707</v>
      </c>
      <c r="D605" s="19" t="s">
        <v>837</v>
      </c>
      <c r="E605" s="27">
        <f>VLOOKUP($B605,'Appendix F'!$B:$G,6,FALSE)</f>
        <v>5415.15</v>
      </c>
    </row>
    <row r="606" spans="2:5" ht="12.75">
      <c r="B606" s="26" t="s">
        <v>81</v>
      </c>
      <c r="C606" s="19" t="s">
        <v>704</v>
      </c>
      <c r="D606" s="19" t="s">
        <v>813</v>
      </c>
      <c r="E606" s="27">
        <f>VLOOKUP($B606,'Appendix F'!$B:$G,6,FALSE)</f>
        <v>3348</v>
      </c>
    </row>
    <row r="607" spans="2:5" ht="12.75">
      <c r="B607" s="26" t="s">
        <v>292</v>
      </c>
      <c r="C607" s="19" t="s">
        <v>727</v>
      </c>
      <c r="D607" s="19" t="s">
        <v>1017</v>
      </c>
      <c r="E607" s="27">
        <f>VLOOKUP($B607,'Appendix F'!$B:$G,6,FALSE)</f>
        <v>4652.26</v>
      </c>
    </row>
    <row r="608" spans="2:5" ht="12.75">
      <c r="B608" s="26" t="s">
        <v>59</v>
      </c>
      <c r="C608" s="19" t="s">
        <v>702</v>
      </c>
      <c r="D608" s="19" t="s">
        <v>791</v>
      </c>
      <c r="E608" s="27">
        <f>VLOOKUP($B608,'Appendix F'!$B:$G,6,FALSE)</f>
        <v>3225.4</v>
      </c>
    </row>
    <row r="609" spans="2:5" ht="12.75">
      <c r="B609" s="26" t="s">
        <v>368</v>
      </c>
      <c r="C609" s="19" t="s">
        <v>730</v>
      </c>
      <c r="D609" s="19" t="s">
        <v>1091</v>
      </c>
      <c r="E609" s="27">
        <f>VLOOKUP($B609,'Appendix F'!$B:$G,6,FALSE)</f>
        <v>5535.41</v>
      </c>
    </row>
    <row r="610" spans="2:5" ht="12.75">
      <c r="B610" s="26" t="s">
        <v>671</v>
      </c>
      <c r="C610" s="19" t="s">
        <v>755</v>
      </c>
      <c r="D610" s="19" t="s">
        <v>1384</v>
      </c>
      <c r="E610" s="27">
        <f>VLOOKUP($B610,'Appendix F'!$B:$G,6,FALSE)</f>
        <v>2700</v>
      </c>
    </row>
    <row r="611" spans="2:5" ht="12.75">
      <c r="B611" s="26" t="s">
        <v>409</v>
      </c>
      <c r="C611" s="19" t="s">
        <v>733</v>
      </c>
      <c r="D611" s="19" t="s">
        <v>1131</v>
      </c>
      <c r="E611" s="27">
        <f>VLOOKUP($B611,'Appendix F'!$B:$G,6,FALSE)</f>
        <v>3158.58</v>
      </c>
    </row>
    <row r="612" spans="2:5" ht="12.75">
      <c r="B612" s="26" t="s">
        <v>303</v>
      </c>
      <c r="C612" s="19" t="s">
        <v>727</v>
      </c>
      <c r="D612" s="19" t="s">
        <v>1028</v>
      </c>
      <c r="E612" s="27">
        <f>VLOOKUP($B612,'Appendix F'!$B:$G,6,FALSE)</f>
        <v>2700</v>
      </c>
    </row>
    <row r="613" spans="2:5" ht="12.75">
      <c r="B613" s="26" t="s">
        <v>314</v>
      </c>
      <c r="C613" s="19" t="s">
        <v>727</v>
      </c>
      <c r="D613" s="19" t="s">
        <v>1039</v>
      </c>
      <c r="E613" s="27">
        <f>VLOOKUP($B613,'Appendix F'!$B:$G,6,FALSE)</f>
        <v>2837.17</v>
      </c>
    </row>
    <row r="614" spans="2:5" ht="12.75">
      <c r="B614" s="26" t="s">
        <v>319</v>
      </c>
      <c r="C614" s="19" t="s">
        <v>727</v>
      </c>
      <c r="D614" s="19" t="s">
        <v>1044</v>
      </c>
      <c r="E614" s="27">
        <f>VLOOKUP($B614,'Appendix F'!$B:$G,6,FALSE)</f>
        <v>2723.22</v>
      </c>
    </row>
    <row r="615" spans="2:5" ht="12.75">
      <c r="B615" s="26" t="s">
        <v>321</v>
      </c>
      <c r="C615" s="19" t="s">
        <v>727</v>
      </c>
      <c r="D615" s="19" t="s">
        <v>1046</v>
      </c>
      <c r="E615" s="27">
        <f>VLOOKUP($B615,'Appendix F'!$B:$G,6,FALSE)</f>
        <v>2700</v>
      </c>
    </row>
    <row r="616" spans="2:5" ht="12.75">
      <c r="B616" s="26" t="s">
        <v>231</v>
      </c>
      <c r="C616" s="19" t="s">
        <v>720</v>
      </c>
      <c r="D616" s="19" t="s">
        <v>959</v>
      </c>
      <c r="E616" s="27">
        <f>VLOOKUP($B616,'Appendix F'!$B:$G,6,FALSE)</f>
        <v>4000</v>
      </c>
    </row>
    <row r="617" spans="2:5" ht="12.75">
      <c r="B617" s="26" t="s">
        <v>61</v>
      </c>
      <c r="C617" s="19" t="s">
        <v>702</v>
      </c>
      <c r="D617" s="19" t="s">
        <v>793</v>
      </c>
      <c r="E617" s="27">
        <f>VLOOKUP($B617,'Appendix F'!$B:$G,6,FALSE)</f>
        <v>2700</v>
      </c>
    </row>
    <row r="618" spans="2:5" ht="12.75">
      <c r="B618" s="26" t="s">
        <v>398</v>
      </c>
      <c r="C618" s="19" t="s">
        <v>732</v>
      </c>
      <c r="D618" s="19" t="s">
        <v>1120</v>
      </c>
      <c r="E618" s="27">
        <f>VLOOKUP($B618,'Appendix F'!$B:$G,6,FALSE)</f>
        <v>2700</v>
      </c>
    </row>
    <row r="619" spans="2:5" ht="12.75">
      <c r="B619" s="26" t="s">
        <v>37</v>
      </c>
      <c r="C619" s="19" t="s">
        <v>700</v>
      </c>
      <c r="D619" s="19" t="s">
        <v>769</v>
      </c>
      <c r="E619" s="27">
        <f>VLOOKUP($B619,'Appendix F'!$B:$G,6,FALSE)</f>
        <v>2700</v>
      </c>
    </row>
    <row r="620" spans="2:5" ht="12.75">
      <c r="B620" s="26" t="s">
        <v>619</v>
      </c>
      <c r="C620" s="19" t="s">
        <v>751</v>
      </c>
      <c r="D620" s="19" t="s">
        <v>1334</v>
      </c>
      <c r="E620" s="27">
        <f>VLOOKUP($B620,'Appendix F'!$B:$G,6,FALSE)</f>
        <v>3102.4</v>
      </c>
    </row>
    <row r="621" spans="2:5" ht="12.75">
      <c r="B621" s="26" t="s">
        <v>141</v>
      </c>
      <c r="C621" s="19" t="s">
        <v>711</v>
      </c>
      <c r="D621" s="19" t="s">
        <v>870</v>
      </c>
      <c r="E621" s="27">
        <f>VLOOKUP($B621,'Appendix F'!$B:$G,6,FALSE)</f>
        <v>4485.91</v>
      </c>
    </row>
    <row r="622" spans="2:5" ht="12.75">
      <c r="B622" s="26" t="s">
        <v>313</v>
      </c>
      <c r="C622" s="19" t="s">
        <v>727</v>
      </c>
      <c r="D622" s="19" t="s">
        <v>1038</v>
      </c>
      <c r="E622" s="27">
        <f>VLOOKUP($B622,'Appendix F'!$B:$G,6,FALSE)</f>
        <v>2700</v>
      </c>
    </row>
    <row r="623" spans="2:5" ht="12.75">
      <c r="B623" s="26" t="s">
        <v>153</v>
      </c>
      <c r="C623" s="19" t="s">
        <v>712</v>
      </c>
      <c r="D623" s="19" t="s">
        <v>882</v>
      </c>
      <c r="E623" s="27">
        <f>VLOOKUP($B623,'Appendix F'!$B:$G,6,FALSE)</f>
        <v>2700</v>
      </c>
    </row>
    <row r="624" spans="2:5" ht="12.75">
      <c r="B624" s="26" t="s">
        <v>629</v>
      </c>
      <c r="C624" s="19" t="s">
        <v>752</v>
      </c>
      <c r="D624" s="19" t="s">
        <v>1344</v>
      </c>
      <c r="E624" s="27">
        <f>VLOOKUP($B624,'Appendix F'!$B:$G,6,FALSE)</f>
        <v>3605.55</v>
      </c>
    </row>
    <row r="625" spans="2:5" ht="12.75">
      <c r="B625" s="26" t="s">
        <v>696</v>
      </c>
      <c r="C625" s="19" t="s">
        <v>756</v>
      </c>
      <c r="D625" s="19" t="s">
        <v>17</v>
      </c>
      <c r="E625" s="27">
        <f>VLOOKUP($B625,'Appendix F'!$B:$G,6,FALSE)</f>
        <v>4353.41</v>
      </c>
    </row>
    <row r="626" spans="2:5" ht="12.75">
      <c r="B626" s="26" t="s">
        <v>413</v>
      </c>
      <c r="C626" s="19" t="s">
        <v>733</v>
      </c>
      <c r="D626" s="19" t="s">
        <v>1135</v>
      </c>
      <c r="E626" s="27">
        <f>VLOOKUP($B626,'Appendix F'!$B:$G,6,FALSE)</f>
        <v>2700</v>
      </c>
    </row>
    <row r="627" spans="2:5" ht="12.75">
      <c r="B627" s="26" t="s">
        <v>399</v>
      </c>
      <c r="C627" s="19" t="s">
        <v>733</v>
      </c>
      <c r="D627" s="19" t="s">
        <v>1121</v>
      </c>
      <c r="E627" s="27">
        <f>VLOOKUP($B627,'Appendix F'!$B:$G,6,FALSE)</f>
        <v>2731.4</v>
      </c>
    </row>
    <row r="628" spans="2:5" ht="12.75">
      <c r="B628" s="26" t="s">
        <v>495</v>
      </c>
      <c r="C628" s="19" t="s">
        <v>741</v>
      </c>
      <c r="D628" s="19" t="s">
        <v>1214</v>
      </c>
      <c r="E628" s="27">
        <f>VLOOKUP($B628,'Appendix F'!$B:$G,6,FALSE)</f>
        <v>2840</v>
      </c>
    </row>
    <row r="629" spans="2:5" ht="12.75">
      <c r="B629" s="26" t="s">
        <v>513</v>
      </c>
      <c r="C629" s="19" t="s">
        <v>745</v>
      </c>
      <c r="D629" s="19" t="s">
        <v>1229</v>
      </c>
      <c r="E629" s="27">
        <f>VLOOKUP($B629,'Appendix F'!$B:$G,6,FALSE)</f>
        <v>4432.8</v>
      </c>
    </row>
    <row r="630" spans="2:5" ht="12.75">
      <c r="B630" s="26" t="s">
        <v>243</v>
      </c>
      <c r="C630" s="19" t="s">
        <v>721</v>
      </c>
      <c r="D630" s="19" t="s">
        <v>971</v>
      </c>
      <c r="E630" s="27">
        <f>VLOOKUP($B630,'Appendix F'!$B:$G,6,FALSE)</f>
        <v>3854.51</v>
      </c>
    </row>
    <row r="631" spans="2:5" ht="12.75">
      <c r="B631" s="26" t="s">
        <v>365</v>
      </c>
      <c r="C631" s="19" t="s">
        <v>730</v>
      </c>
      <c r="D631" s="19" t="s">
        <v>1088</v>
      </c>
      <c r="E631" s="27">
        <f>VLOOKUP($B631,'Appendix F'!$B:$G,6,FALSE)</f>
        <v>4177.61</v>
      </c>
    </row>
    <row r="632" spans="2:5" ht="12.75">
      <c r="B632" s="26" t="s">
        <v>38</v>
      </c>
      <c r="C632" s="19" t="s">
        <v>700</v>
      </c>
      <c r="D632" s="19" t="s">
        <v>770</v>
      </c>
      <c r="E632" s="27">
        <f>VLOOKUP($B632,'Appendix F'!$B:$G,6,FALSE)</f>
        <v>4675.71</v>
      </c>
    </row>
    <row r="633" spans="2:5" ht="12.75">
      <c r="B633" s="26" t="s">
        <v>509</v>
      </c>
      <c r="C633" s="19" t="s">
        <v>744</v>
      </c>
      <c r="D633" s="19" t="s">
        <v>1225</v>
      </c>
      <c r="E633" s="27">
        <f>VLOOKUP($B633,'Appendix F'!$B:$G,6,FALSE)</f>
        <v>3288</v>
      </c>
    </row>
    <row r="634" spans="2:5" ht="12.75">
      <c r="B634" s="26" t="s">
        <v>600</v>
      </c>
      <c r="C634" s="19" t="s">
        <v>749</v>
      </c>
      <c r="D634" s="19" t="s">
        <v>1316</v>
      </c>
      <c r="E634" s="27">
        <f>VLOOKUP($B634,'Appendix F'!$B:$G,6,FALSE)</f>
        <v>4718.16</v>
      </c>
    </row>
    <row r="635" spans="2:5" ht="12.75">
      <c r="B635" s="26" t="s">
        <v>526</v>
      </c>
      <c r="C635" s="19" t="s">
        <v>746</v>
      </c>
      <c r="D635" s="19" t="s">
        <v>1242</v>
      </c>
      <c r="E635" s="27">
        <f>VLOOKUP($B635,'Appendix F'!$B:$G,6,FALSE)</f>
        <v>4641.66</v>
      </c>
    </row>
    <row r="636" spans="2:5" ht="12.75">
      <c r="B636" s="26" t="s">
        <v>645</v>
      </c>
      <c r="C636" s="19" t="s">
        <v>754</v>
      </c>
      <c r="D636" s="19" t="s">
        <v>754</v>
      </c>
      <c r="E636" s="27">
        <f>VLOOKUP($B636,'Appendix F'!$B:$G,6,FALSE)</f>
        <v>2796</v>
      </c>
    </row>
    <row r="637" spans="2:5" ht="12.75">
      <c r="B637" s="26" t="s">
        <v>284</v>
      </c>
      <c r="C637" s="19" t="s">
        <v>725</v>
      </c>
      <c r="D637" s="19" t="s">
        <v>1009</v>
      </c>
      <c r="E637" s="27">
        <f>VLOOKUP($B637,'Appendix F'!$B:$G,6,FALSE)</f>
        <v>2700</v>
      </c>
    </row>
    <row r="638" spans="2:5" ht="12.75">
      <c r="B638" s="26" t="s">
        <v>76</v>
      </c>
      <c r="C638" s="19" t="s">
        <v>704</v>
      </c>
      <c r="D638" s="19" t="s">
        <v>808</v>
      </c>
      <c r="E638" s="27">
        <f>VLOOKUP($B638,'Appendix F'!$B:$G,6,FALSE)</f>
        <v>3512</v>
      </c>
    </row>
    <row r="639" spans="2:5" ht="12.75">
      <c r="B639" s="26" t="s">
        <v>224</v>
      </c>
      <c r="C639" s="19" t="s">
        <v>719</v>
      </c>
      <c r="D639" s="19" t="s">
        <v>953</v>
      </c>
      <c r="E639" s="27">
        <f>VLOOKUP($B639,'Appendix F'!$B:$G,6,FALSE)</f>
        <v>2700</v>
      </c>
    </row>
    <row r="640" spans="2:5" ht="12.75">
      <c r="B640" s="26" t="s">
        <v>49</v>
      </c>
      <c r="C640" s="19" t="s">
        <v>701</v>
      </c>
      <c r="D640" s="19" t="s">
        <v>781</v>
      </c>
      <c r="E640" s="27">
        <f>VLOOKUP($B640,'Appendix F'!$B:$G,6,FALSE)</f>
        <v>5108.38</v>
      </c>
    </row>
    <row r="641" spans="2:5" ht="12.75">
      <c r="B641" s="26" t="s">
        <v>528</v>
      </c>
      <c r="C641" s="19" t="s">
        <v>747</v>
      </c>
      <c r="D641" s="19" t="s">
        <v>1244</v>
      </c>
      <c r="E641" s="27">
        <f>VLOOKUP($B641,'Appendix F'!$B:$G,6,FALSE)</f>
        <v>2829.65</v>
      </c>
    </row>
    <row r="642" spans="2:5" ht="12.75">
      <c r="B642" s="26" t="s">
        <v>225</v>
      </c>
      <c r="C642" s="19" t="s">
        <v>720</v>
      </c>
      <c r="D642" s="19" t="s">
        <v>954</v>
      </c>
      <c r="E642" s="27">
        <f>VLOOKUP($B642,'Appendix F'!$B:$G,6,FALSE)</f>
        <v>4029.3</v>
      </c>
    </row>
    <row r="643" spans="2:5" ht="12.75">
      <c r="B643" s="26" t="s">
        <v>372</v>
      </c>
      <c r="C643" s="19" t="s">
        <v>731</v>
      </c>
      <c r="D643" s="19" t="s">
        <v>1095</v>
      </c>
      <c r="E643" s="27">
        <f>VLOOKUP($B643,'Appendix F'!$B:$G,6,FALSE)</f>
        <v>2796</v>
      </c>
    </row>
    <row r="644" spans="2:5" ht="12.75">
      <c r="B644" s="26" t="s">
        <v>317</v>
      </c>
      <c r="C644" s="19" t="s">
        <v>727</v>
      </c>
      <c r="D644" s="19" t="s">
        <v>1042</v>
      </c>
      <c r="E644" s="27">
        <f>VLOOKUP($B644,'Appendix F'!$B:$G,6,FALSE)</f>
        <v>2700</v>
      </c>
    </row>
    <row r="645" spans="2:5" ht="12.75">
      <c r="B645" s="26" t="s">
        <v>272</v>
      </c>
      <c r="C645" s="19" t="s">
        <v>725</v>
      </c>
      <c r="D645" s="19" t="s">
        <v>997</v>
      </c>
      <c r="E645" s="27">
        <f>VLOOKUP($B645,'Appendix F'!$B:$G,6,FALSE)</f>
        <v>2780.95</v>
      </c>
    </row>
    <row r="646" spans="2:5" ht="12.75">
      <c r="B646" s="26" t="s">
        <v>569</v>
      </c>
      <c r="C646" s="19" t="s">
        <v>747</v>
      </c>
      <c r="D646" s="19" t="s">
        <v>1285</v>
      </c>
      <c r="E646" s="27">
        <f>VLOOKUP($B646,'Appendix F'!$B:$G,6,FALSE)</f>
        <v>2700</v>
      </c>
    </row>
    <row r="647" spans="2:5" ht="12.75">
      <c r="B647" s="26" t="s">
        <v>182</v>
      </c>
      <c r="C647" s="19" t="s">
        <v>713</v>
      </c>
      <c r="D647" s="19" t="s">
        <v>911</v>
      </c>
      <c r="E647" s="27">
        <f>VLOOKUP($B647,'Appendix F'!$B:$G,6,FALSE)</f>
        <v>2800</v>
      </c>
    </row>
    <row r="648" spans="2:5" ht="12.75">
      <c r="B648" s="26" t="s">
        <v>63</v>
      </c>
      <c r="C648" s="19" t="s">
        <v>703</v>
      </c>
      <c r="D648" s="19" t="s">
        <v>795</v>
      </c>
      <c r="E648" s="27">
        <f>VLOOKUP($B648,'Appendix F'!$B:$G,6,FALSE)</f>
        <v>3608</v>
      </c>
    </row>
    <row r="649" spans="2:5" ht="12.75">
      <c r="B649" s="26" t="s">
        <v>325</v>
      </c>
      <c r="C649" s="19" t="s">
        <v>727</v>
      </c>
      <c r="D649" s="19" t="s">
        <v>1050</v>
      </c>
      <c r="E649" s="27">
        <f>VLOOKUP($B649,'Appendix F'!$B:$G,6,FALSE)</f>
        <v>6104.09</v>
      </c>
    </row>
    <row r="650" spans="2:5" ht="12.75">
      <c r="B650" s="26" t="s">
        <v>99</v>
      </c>
      <c r="C650" s="19" t="s">
        <v>705</v>
      </c>
      <c r="D650" s="19" t="s">
        <v>831</v>
      </c>
      <c r="E650" s="27">
        <f>VLOOKUP($B650,'Appendix F'!$B:$G,6,FALSE)</f>
        <v>4304.31</v>
      </c>
    </row>
    <row r="651" spans="2:5" ht="12.75">
      <c r="B651" s="26" t="s">
        <v>579</v>
      </c>
      <c r="C651" s="19" t="s">
        <v>747</v>
      </c>
      <c r="D651" s="19" t="s">
        <v>1295</v>
      </c>
      <c r="E651" s="27">
        <f>VLOOKUP($B651,'Appendix F'!$B:$G,6,FALSE)</f>
        <v>2700</v>
      </c>
    </row>
    <row r="652" spans="2:5" ht="12.75">
      <c r="B652" s="26" t="s">
        <v>378</v>
      </c>
      <c r="C652" s="19" t="s">
        <v>731</v>
      </c>
      <c r="D652" s="19" t="s">
        <v>1101</v>
      </c>
      <c r="E652" s="27">
        <f>VLOOKUP($B652,'Appendix F'!$B:$G,6,FALSE)</f>
        <v>2768</v>
      </c>
    </row>
    <row r="653" spans="2:5" ht="12.75">
      <c r="B653" s="26" t="s">
        <v>369</v>
      </c>
      <c r="C653" s="19" t="s">
        <v>730</v>
      </c>
      <c r="D653" s="19" t="s">
        <v>1092</v>
      </c>
      <c r="E653" s="27">
        <f>VLOOKUP($B653,'Appendix F'!$B:$G,6,FALSE)</f>
        <v>3748</v>
      </c>
    </row>
    <row r="654" spans="2:5" ht="12.75">
      <c r="B654" s="26" t="s">
        <v>192</v>
      </c>
      <c r="C654" s="19" t="s">
        <v>714</v>
      </c>
      <c r="D654" s="19" t="s">
        <v>921</v>
      </c>
      <c r="E654" s="27">
        <f>VLOOKUP($B654,'Appendix F'!$B:$G,6,FALSE)</f>
        <v>2700</v>
      </c>
    </row>
    <row r="655" spans="2:5" ht="12.75">
      <c r="B655" s="26" t="s">
        <v>285</v>
      </c>
      <c r="C655" s="19" t="s">
        <v>725</v>
      </c>
      <c r="D655" s="19" t="s">
        <v>1010</v>
      </c>
      <c r="E655" s="27">
        <f>VLOOKUP($B655,'Appendix F'!$B:$G,6,FALSE)</f>
        <v>2700</v>
      </c>
    </row>
    <row r="656" spans="2:5" ht="12.75">
      <c r="B656" s="26" t="s">
        <v>201</v>
      </c>
      <c r="C656" s="19" t="s">
        <v>716</v>
      </c>
      <c r="D656" s="19" t="s">
        <v>930</v>
      </c>
      <c r="E656" s="27">
        <f>VLOOKUP($B656,'Appendix F'!$B:$G,6,FALSE)</f>
        <v>2700</v>
      </c>
    </row>
    <row r="657" spans="2:5" ht="12.75">
      <c r="B657" s="26" t="s">
        <v>688</v>
      </c>
      <c r="C657" s="19" t="s">
        <v>755</v>
      </c>
      <c r="D657" s="19" t="s">
        <v>10</v>
      </c>
      <c r="E657" s="27">
        <f>VLOOKUP($B657,'Appendix F'!$B:$G,6,FALSE)</f>
        <v>2700</v>
      </c>
    </row>
    <row r="658" spans="2:5" ht="12.75">
      <c r="B658" s="26" t="s">
        <v>640</v>
      </c>
      <c r="C658" s="19" t="s">
        <v>753</v>
      </c>
      <c r="D658" s="19" t="s">
        <v>1354</v>
      </c>
      <c r="E658" s="27">
        <f>VLOOKUP($B658,'Appendix F'!$B:$G,6,FALSE)</f>
        <v>3962.11</v>
      </c>
    </row>
    <row r="659" spans="2:5" ht="12.75">
      <c r="B659" s="26" t="s">
        <v>371</v>
      </c>
      <c r="C659" s="19" t="s">
        <v>730</v>
      </c>
      <c r="D659" s="19" t="s">
        <v>1094</v>
      </c>
      <c r="E659" s="27">
        <f>VLOOKUP($B659,'Appendix F'!$B:$G,6,FALSE)</f>
        <v>3184</v>
      </c>
    </row>
    <row r="660" spans="2:5" ht="12.75">
      <c r="B660" s="26" t="s">
        <v>46</v>
      </c>
      <c r="C660" s="19" t="s">
        <v>701</v>
      </c>
      <c r="D660" s="19" t="s">
        <v>778</v>
      </c>
      <c r="E660" s="27">
        <f>VLOOKUP($B660,'Appendix F'!$B:$G,6,FALSE)</f>
        <v>6036.6</v>
      </c>
    </row>
    <row r="661" spans="2:5" ht="12.75">
      <c r="B661" s="26" t="s">
        <v>58</v>
      </c>
      <c r="C661" s="19" t="s">
        <v>702</v>
      </c>
      <c r="D661" s="19" t="s">
        <v>790</v>
      </c>
      <c r="E661" s="27">
        <f>VLOOKUP($B661,'Appendix F'!$B:$G,6,FALSE)</f>
        <v>5409.03</v>
      </c>
    </row>
    <row r="662" spans="2:5" ht="12.75">
      <c r="B662" s="26" t="s">
        <v>545</v>
      </c>
      <c r="C662" s="19" t="s">
        <v>747</v>
      </c>
      <c r="D662" s="19" t="s">
        <v>1261</v>
      </c>
      <c r="E662" s="27">
        <f>VLOOKUP($B662,'Appendix F'!$B:$G,6,FALSE)</f>
        <v>5543.43</v>
      </c>
    </row>
    <row r="663" spans="2:5" ht="12.75">
      <c r="B663" s="26" t="s">
        <v>649</v>
      </c>
      <c r="C663" s="19" t="s">
        <v>754</v>
      </c>
      <c r="D663" s="19" t="s">
        <v>1362</v>
      </c>
      <c r="E663" s="27">
        <f>VLOOKUP($B663,'Appendix F'!$B:$G,6,FALSE)</f>
        <v>3420</v>
      </c>
    </row>
    <row r="664" spans="2:5" ht="12.75">
      <c r="B664" s="26" t="s">
        <v>157</v>
      </c>
      <c r="C664" s="19" t="s">
        <v>713</v>
      </c>
      <c r="D664" s="19" t="s">
        <v>886</v>
      </c>
      <c r="E664" s="27">
        <f>VLOOKUP($B664,'Appendix F'!$B:$G,6,FALSE)</f>
        <v>2700</v>
      </c>
    </row>
    <row r="665" spans="2:5" ht="12.75">
      <c r="B665" s="26" t="s">
        <v>193</v>
      </c>
      <c r="C665" s="19" t="s">
        <v>714</v>
      </c>
      <c r="D665" s="19" t="s">
        <v>922</v>
      </c>
      <c r="E665" s="27">
        <f>VLOOKUP($B665,'Appendix F'!$B:$G,6,FALSE)</f>
        <v>2700</v>
      </c>
    </row>
    <row r="666" spans="2:5" ht="12.75">
      <c r="B666" s="26" t="s">
        <v>356</v>
      </c>
      <c r="C666" s="19" t="s">
        <v>729</v>
      </c>
      <c r="D666" s="19" t="s">
        <v>1080</v>
      </c>
      <c r="E666" s="27">
        <f>VLOOKUP($B666,'Appendix F'!$B:$G,6,FALSE)</f>
        <v>3404</v>
      </c>
    </row>
    <row r="667" spans="2:5" ht="12.75">
      <c r="B667" s="26" t="s">
        <v>220</v>
      </c>
      <c r="C667" s="19" t="s">
        <v>718</v>
      </c>
      <c r="D667" s="19" t="s">
        <v>949</v>
      </c>
      <c r="E667" s="27">
        <f>VLOOKUP($B667,'Appendix F'!$B:$G,6,FALSE)</f>
        <v>2700</v>
      </c>
    </row>
    <row r="668" spans="2:5" ht="12.75">
      <c r="B668" s="26" t="s">
        <v>62</v>
      </c>
      <c r="C668" s="19" t="s">
        <v>702</v>
      </c>
      <c r="D668" s="19" t="s">
        <v>794</v>
      </c>
      <c r="E668" s="27">
        <f>VLOOKUP($B668,'Appendix F'!$B:$G,6,FALSE)</f>
        <v>3963.38</v>
      </c>
    </row>
    <row r="669" spans="2:5" ht="12.75">
      <c r="B669" s="26" t="s">
        <v>441</v>
      </c>
      <c r="C669" s="19" t="s">
        <v>736</v>
      </c>
      <c r="D669" s="19" t="s">
        <v>1161</v>
      </c>
      <c r="E669" s="27">
        <f>VLOOKUP($B669,'Appendix F'!$B:$G,6,FALSE)</f>
        <v>4296.62</v>
      </c>
    </row>
    <row r="670" spans="2:5" ht="12.75">
      <c r="B670" s="26" t="s">
        <v>534</v>
      </c>
      <c r="C670" s="19" t="s">
        <v>747</v>
      </c>
      <c r="D670" s="19" t="s">
        <v>1250</v>
      </c>
      <c r="E670" s="27">
        <f>VLOOKUP($B670,'Appendix F'!$B:$G,6,FALSE)</f>
        <v>7677.73</v>
      </c>
    </row>
    <row r="671" spans="2:5" ht="12.75">
      <c r="B671" s="26" t="s">
        <v>453</v>
      </c>
      <c r="C671" s="19" t="s">
        <v>738</v>
      </c>
      <c r="D671" s="19" t="s">
        <v>1173</v>
      </c>
      <c r="E671" s="27">
        <f>VLOOKUP($B671,'Appendix F'!$B:$G,6,FALSE)</f>
        <v>2700</v>
      </c>
    </row>
    <row r="672" spans="2:5" ht="12.75">
      <c r="B672" s="26" t="s">
        <v>694</v>
      </c>
      <c r="C672" s="19" t="s">
        <v>756</v>
      </c>
      <c r="D672" s="19" t="s">
        <v>756</v>
      </c>
      <c r="E672" s="27">
        <f>VLOOKUP($B672,'Appendix F'!$B:$G,6,FALSE)</f>
        <v>3424</v>
      </c>
    </row>
    <row r="673" spans="2:5" ht="12.75">
      <c r="B673" s="26" t="s">
        <v>689</v>
      </c>
      <c r="C673" s="19" t="s">
        <v>755</v>
      </c>
      <c r="D673" s="19" t="s">
        <v>11</v>
      </c>
      <c r="E673" s="27">
        <f>VLOOKUP($B673,'Appendix F'!$B:$G,6,FALSE)</f>
        <v>3903.07</v>
      </c>
    </row>
    <row r="674" spans="2:5" ht="12.75">
      <c r="B674" s="26" t="s">
        <v>257</v>
      </c>
      <c r="C674" s="19" t="s">
        <v>723</v>
      </c>
      <c r="D674" s="19" t="s">
        <v>985</v>
      </c>
      <c r="E674" s="27">
        <f>VLOOKUP($B674,'Appendix F'!$B:$G,6,FALSE)</f>
        <v>4141.52</v>
      </c>
    </row>
    <row r="675" spans="2:5" ht="12.75">
      <c r="B675" s="26" t="s">
        <v>74</v>
      </c>
      <c r="C675" s="19" t="s">
        <v>703</v>
      </c>
      <c r="D675" s="19" t="s">
        <v>806</v>
      </c>
      <c r="E675" s="27">
        <f>VLOOKUP($B675,'Appendix F'!$B:$G,6,FALSE)</f>
        <v>4857.91</v>
      </c>
    </row>
    <row r="676" spans="2:5" ht="12.75">
      <c r="B676" s="26" t="s">
        <v>691</v>
      </c>
      <c r="C676" s="19" t="s">
        <v>755</v>
      </c>
      <c r="D676" s="19" t="s">
        <v>13</v>
      </c>
      <c r="E676" s="27">
        <f>VLOOKUP($B676,'Appendix F'!$B:$G,6,FALSE)</f>
        <v>2700</v>
      </c>
    </row>
    <row r="677" spans="2:4" ht="15">
      <c r="B677" s="20"/>
      <c r="C677" s="20"/>
      <c r="D677" s="20"/>
    </row>
  </sheetData>
  <sheetProtection password="E4BC" sheet="1" objects="1" scenarios="1" selectLockedCells="1" selectUnlockedCell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H68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H16384"/>
    </sheetView>
  </sheetViews>
  <sheetFormatPr defaultColWidth="0" defaultRowHeight="12.75" zeroHeight="1"/>
  <cols>
    <col min="1" max="1" width="2.140625" style="22" customWidth="1"/>
    <col min="2" max="2" width="11.00390625" style="22" customWidth="1"/>
    <col min="3" max="3" width="18.57421875" style="22" bestFit="1" customWidth="1"/>
    <col min="4" max="4" width="16.8515625" style="22" customWidth="1"/>
    <col min="5" max="7" width="9.421875" style="22" hidden="1" customWidth="1"/>
    <col min="8" max="8" width="2.421875" style="22" customWidth="1"/>
    <col min="9" max="16384" width="0" style="22" hidden="1" customWidth="1"/>
  </cols>
  <sheetData>
    <row r="1" ht="15"/>
    <row r="2" spans="2:7" ht="75">
      <c r="B2" s="29" t="s">
        <v>2116</v>
      </c>
      <c r="C2" s="29" t="s">
        <v>758</v>
      </c>
      <c r="D2" s="29" t="s">
        <v>2112</v>
      </c>
      <c r="E2" s="29" t="s">
        <v>2113</v>
      </c>
      <c r="F2" s="29" t="s">
        <v>2114</v>
      </c>
      <c r="G2" s="29" t="s">
        <v>2115</v>
      </c>
    </row>
    <row r="3" spans="2:7" ht="120" hidden="1">
      <c r="B3" s="21"/>
      <c r="D3" s="23" t="s">
        <v>1425</v>
      </c>
      <c r="E3" s="23" t="s">
        <v>1426</v>
      </c>
      <c r="F3" s="23" t="s">
        <v>1427</v>
      </c>
      <c r="G3" s="23" t="s">
        <v>1428</v>
      </c>
    </row>
    <row r="4" spans="2:8" ht="15">
      <c r="B4" s="21" t="s">
        <v>27</v>
      </c>
      <c r="C4" s="22" t="s">
        <v>1429</v>
      </c>
      <c r="D4" s="24">
        <v>1.988</v>
      </c>
      <c r="E4" s="25">
        <v>2700</v>
      </c>
      <c r="F4" s="25">
        <v>8245.46</v>
      </c>
      <c r="G4" s="25">
        <v>4122.73</v>
      </c>
      <c r="H4" s="25"/>
    </row>
    <row r="5" spans="2:8" ht="15">
      <c r="B5" s="21" t="s">
        <v>28</v>
      </c>
      <c r="C5" s="22" t="s">
        <v>1430</v>
      </c>
      <c r="D5" s="24">
        <v>1.394</v>
      </c>
      <c r="E5" s="25">
        <v>2700</v>
      </c>
      <c r="F5" s="25">
        <v>5643.73</v>
      </c>
      <c r="G5" s="25">
        <v>2821.86</v>
      </c>
      <c r="H5" s="25"/>
    </row>
    <row r="6" spans="2:8" ht="15">
      <c r="B6" s="21" t="s">
        <v>29</v>
      </c>
      <c r="C6" s="22" t="s">
        <v>1431</v>
      </c>
      <c r="D6" s="24">
        <v>0.185</v>
      </c>
      <c r="E6" s="25">
        <v>2700</v>
      </c>
      <c r="F6" s="25">
        <v>3262.75</v>
      </c>
      <c r="G6" s="25">
        <v>2700</v>
      </c>
      <c r="H6" s="25"/>
    </row>
    <row r="7" spans="2:8" ht="15">
      <c r="B7" s="21" t="s">
        <v>30</v>
      </c>
      <c r="C7" s="22" t="s">
        <v>1432</v>
      </c>
      <c r="D7" s="24">
        <v>0.792</v>
      </c>
      <c r="E7" s="25">
        <v>2700</v>
      </c>
      <c r="F7" s="25">
        <v>4708.93</v>
      </c>
      <c r="G7" s="25">
        <v>2700</v>
      </c>
      <c r="H7" s="25"/>
    </row>
    <row r="8" spans="2:8" ht="15">
      <c r="B8" s="21" t="s">
        <v>31</v>
      </c>
      <c r="C8" s="22" t="s">
        <v>1433</v>
      </c>
      <c r="D8" s="24">
        <v>1.734</v>
      </c>
      <c r="E8" s="25">
        <v>3544</v>
      </c>
      <c r="F8" s="25">
        <v>7653.42</v>
      </c>
      <c r="G8" s="25">
        <v>3826.71</v>
      </c>
      <c r="H8" s="25"/>
    </row>
    <row r="9" spans="2:8" ht="15">
      <c r="B9" s="21" t="s">
        <v>32</v>
      </c>
      <c r="C9" s="22" t="s">
        <v>1434</v>
      </c>
      <c r="D9" s="24">
        <v>0.35</v>
      </c>
      <c r="E9" s="25">
        <v>2700</v>
      </c>
      <c r="F9" s="25">
        <v>3578.72</v>
      </c>
      <c r="G9" s="25">
        <v>2700</v>
      </c>
      <c r="H9" s="25"/>
    </row>
    <row r="10" spans="2:8" ht="15">
      <c r="B10" s="21" t="s">
        <v>33</v>
      </c>
      <c r="C10" s="22" t="s">
        <v>1435</v>
      </c>
      <c r="D10" s="24">
        <v>0.3</v>
      </c>
      <c r="E10" s="25">
        <v>2700</v>
      </c>
      <c r="F10" s="25">
        <v>2084.45</v>
      </c>
      <c r="G10" s="25">
        <v>2700</v>
      </c>
      <c r="H10" s="25"/>
    </row>
    <row r="11" spans="2:8" ht="15">
      <c r="B11" s="21" t="s">
        <v>34</v>
      </c>
      <c r="C11" s="22" t="s">
        <v>1436</v>
      </c>
      <c r="D11" s="24">
        <v>0.244</v>
      </c>
      <c r="E11" s="25">
        <v>2700</v>
      </c>
      <c r="F11" s="25">
        <v>2877.5</v>
      </c>
      <c r="G11" s="25">
        <v>2700</v>
      </c>
      <c r="H11" s="25"/>
    </row>
    <row r="12" spans="2:8" ht="15">
      <c r="B12" s="21" t="s">
        <v>35</v>
      </c>
      <c r="C12" s="22" t="s">
        <v>1437</v>
      </c>
      <c r="D12" s="24">
        <v>1.467</v>
      </c>
      <c r="E12" s="25">
        <v>3188</v>
      </c>
      <c r="F12" s="25">
        <v>6444.14</v>
      </c>
      <c r="G12" s="25">
        <v>3222.07</v>
      </c>
      <c r="H12" s="25"/>
    </row>
    <row r="13" spans="2:8" ht="15">
      <c r="B13" s="21" t="s">
        <v>36</v>
      </c>
      <c r="C13" s="22" t="s">
        <v>1438</v>
      </c>
      <c r="D13" s="24">
        <v>0.259</v>
      </c>
      <c r="E13" s="25">
        <v>2700</v>
      </c>
      <c r="F13" s="25">
        <v>3268.76</v>
      </c>
      <c r="G13" s="25">
        <v>2700</v>
      </c>
      <c r="H13" s="25"/>
    </row>
    <row r="14" spans="2:8" ht="15">
      <c r="B14" s="21" t="s">
        <v>37</v>
      </c>
      <c r="C14" s="22" t="s">
        <v>1439</v>
      </c>
      <c r="D14" s="24">
        <v>0.134</v>
      </c>
      <c r="E14" s="25">
        <v>2700</v>
      </c>
      <c r="F14" s="25">
        <v>2916.09</v>
      </c>
      <c r="G14" s="25">
        <v>2700</v>
      </c>
      <c r="H14" s="25"/>
    </row>
    <row r="15" spans="2:8" ht="15">
      <c r="B15" s="21" t="s">
        <v>38</v>
      </c>
      <c r="C15" s="22" t="s">
        <v>1440</v>
      </c>
      <c r="D15" s="24">
        <v>2.223</v>
      </c>
      <c r="E15" s="25">
        <v>3560</v>
      </c>
      <c r="F15" s="25">
        <v>9351.42</v>
      </c>
      <c r="G15" s="25">
        <v>4675.71</v>
      </c>
      <c r="H15" s="25"/>
    </row>
    <row r="16" spans="2:8" ht="15">
      <c r="B16" s="21" t="s">
        <v>39</v>
      </c>
      <c r="C16" s="22" t="s">
        <v>1441</v>
      </c>
      <c r="D16" s="24">
        <v>2.474</v>
      </c>
      <c r="E16" s="25">
        <v>3372</v>
      </c>
      <c r="F16" s="25">
        <v>8926.48</v>
      </c>
      <c r="G16" s="25">
        <v>4463.24</v>
      </c>
      <c r="H16" s="25"/>
    </row>
    <row r="17" spans="2:8" ht="15">
      <c r="B17" s="21" t="s">
        <v>40</v>
      </c>
      <c r="C17" s="22" t="s">
        <v>1442</v>
      </c>
      <c r="D17" s="24">
        <v>3.8</v>
      </c>
      <c r="E17" s="25">
        <v>3736</v>
      </c>
      <c r="F17" s="25">
        <v>12104.01</v>
      </c>
      <c r="G17" s="25">
        <v>6052</v>
      </c>
      <c r="H17" s="25"/>
    </row>
    <row r="18" spans="2:8" ht="15">
      <c r="B18" s="21" t="s">
        <v>41</v>
      </c>
      <c r="C18" s="22" t="s">
        <v>1443</v>
      </c>
      <c r="D18" s="24">
        <v>3.595</v>
      </c>
      <c r="E18" s="25">
        <v>4000</v>
      </c>
      <c r="F18" s="25">
        <v>11771.11</v>
      </c>
      <c r="G18" s="25">
        <v>5885.55</v>
      </c>
      <c r="H18" s="25"/>
    </row>
    <row r="19" spans="2:8" ht="15">
      <c r="B19" s="21" t="s">
        <v>42</v>
      </c>
      <c r="C19" s="22" t="s">
        <v>1444</v>
      </c>
      <c r="D19" s="24">
        <v>4.41</v>
      </c>
      <c r="E19" s="25">
        <v>4000</v>
      </c>
      <c r="F19" s="25">
        <v>12380.86</v>
      </c>
      <c r="G19" s="25">
        <v>6190.43</v>
      </c>
      <c r="H19" s="25"/>
    </row>
    <row r="20" spans="2:8" ht="15">
      <c r="B20" s="21" t="s">
        <v>43</v>
      </c>
      <c r="C20" s="22" t="s">
        <v>1445</v>
      </c>
      <c r="D20" s="24">
        <v>3.325</v>
      </c>
      <c r="E20" s="25">
        <v>4000</v>
      </c>
      <c r="F20" s="25">
        <v>10771.3</v>
      </c>
      <c r="G20" s="25">
        <v>5385.65</v>
      </c>
      <c r="H20" s="25"/>
    </row>
    <row r="21" spans="2:8" ht="15">
      <c r="B21" s="21" t="s">
        <v>44</v>
      </c>
      <c r="C21" s="22" t="s">
        <v>1446</v>
      </c>
      <c r="D21" s="24">
        <v>7.646</v>
      </c>
      <c r="E21" s="25">
        <v>4000</v>
      </c>
      <c r="F21" s="25">
        <v>12876.62</v>
      </c>
      <c r="G21" s="25">
        <v>6438.31</v>
      </c>
      <c r="H21" s="25"/>
    </row>
    <row r="22" spans="2:8" ht="15">
      <c r="B22" s="21" t="s">
        <v>45</v>
      </c>
      <c r="C22" s="22" t="s">
        <v>1447</v>
      </c>
      <c r="D22" s="24">
        <v>4.177</v>
      </c>
      <c r="E22" s="25">
        <v>4000</v>
      </c>
      <c r="F22" s="25">
        <v>12264.98</v>
      </c>
      <c r="G22" s="25">
        <v>6132.49</v>
      </c>
      <c r="H22" s="25"/>
    </row>
    <row r="23" spans="2:8" ht="15">
      <c r="B23" s="21" t="s">
        <v>46</v>
      </c>
      <c r="C23" s="22" t="s">
        <v>1448</v>
      </c>
      <c r="D23" s="24">
        <v>3.834</v>
      </c>
      <c r="E23" s="25">
        <v>4000</v>
      </c>
      <c r="F23" s="25">
        <v>12073.21</v>
      </c>
      <c r="G23" s="25">
        <v>6036.6</v>
      </c>
      <c r="H23" s="25"/>
    </row>
    <row r="24" spans="2:8" ht="15">
      <c r="B24" s="21" t="s">
        <v>47</v>
      </c>
      <c r="C24" s="22" t="s">
        <v>1449</v>
      </c>
      <c r="D24" s="24">
        <v>2.445</v>
      </c>
      <c r="E24" s="25">
        <v>3576</v>
      </c>
      <c r="F24" s="25">
        <v>8473.45</v>
      </c>
      <c r="G24" s="25">
        <v>4236.72</v>
      </c>
      <c r="H24" s="25"/>
    </row>
    <row r="25" spans="2:8" ht="15">
      <c r="B25" s="21" t="s">
        <v>48</v>
      </c>
      <c r="C25" s="22" t="s">
        <v>1450</v>
      </c>
      <c r="D25" s="24">
        <v>3.937</v>
      </c>
      <c r="E25" s="25">
        <v>4000</v>
      </c>
      <c r="F25" s="25">
        <v>12327.71</v>
      </c>
      <c r="G25" s="25">
        <v>6163.85</v>
      </c>
      <c r="H25" s="25"/>
    </row>
    <row r="26" spans="2:8" ht="15">
      <c r="B26" s="21" t="s">
        <v>49</v>
      </c>
      <c r="C26" s="22" t="s">
        <v>1451</v>
      </c>
      <c r="D26" s="24">
        <v>2.886</v>
      </c>
      <c r="E26" s="25">
        <v>3524</v>
      </c>
      <c r="F26" s="25">
        <v>10216.76</v>
      </c>
      <c r="G26" s="25">
        <v>5108.38</v>
      </c>
      <c r="H26" s="25"/>
    </row>
    <row r="27" spans="2:8" ht="15">
      <c r="B27" s="21" t="s">
        <v>50</v>
      </c>
      <c r="C27" s="22" t="s">
        <v>1452</v>
      </c>
      <c r="D27" s="24">
        <v>5.14</v>
      </c>
      <c r="E27" s="25">
        <v>4000</v>
      </c>
      <c r="F27" s="25">
        <v>12239.22</v>
      </c>
      <c r="G27" s="25">
        <v>6119.61</v>
      </c>
      <c r="H27" s="25"/>
    </row>
    <row r="28" spans="2:8" ht="15">
      <c r="B28" s="21" t="s">
        <v>51</v>
      </c>
      <c r="C28" s="22" t="s">
        <v>1453</v>
      </c>
      <c r="D28" s="24">
        <v>1.158</v>
      </c>
      <c r="E28" s="25">
        <v>3524</v>
      </c>
      <c r="F28" s="25">
        <v>6641.08</v>
      </c>
      <c r="G28" s="25">
        <v>3524</v>
      </c>
      <c r="H28" s="25"/>
    </row>
    <row r="29" spans="2:8" ht="15">
      <c r="B29" s="21" t="s">
        <v>52</v>
      </c>
      <c r="C29" s="22" t="s">
        <v>1454</v>
      </c>
      <c r="D29" s="24">
        <v>2.614</v>
      </c>
      <c r="E29" s="25">
        <v>3532</v>
      </c>
      <c r="F29" s="25">
        <v>9473.1</v>
      </c>
      <c r="G29" s="25">
        <v>4736.55</v>
      </c>
      <c r="H29" s="25"/>
    </row>
    <row r="30" spans="2:8" ht="15">
      <c r="B30" s="21" t="s">
        <v>53</v>
      </c>
      <c r="C30" s="22" t="s">
        <v>1455</v>
      </c>
      <c r="D30" s="24">
        <v>3.795</v>
      </c>
      <c r="E30" s="25">
        <v>4000</v>
      </c>
      <c r="F30" s="25">
        <v>11512.53</v>
      </c>
      <c r="G30" s="25">
        <v>5756.26</v>
      </c>
      <c r="H30" s="25"/>
    </row>
    <row r="31" spans="2:8" ht="15">
      <c r="B31" s="21" t="s">
        <v>54</v>
      </c>
      <c r="C31" s="22" t="s">
        <v>1456</v>
      </c>
      <c r="D31" s="24">
        <v>1.165</v>
      </c>
      <c r="E31" s="25">
        <v>3560</v>
      </c>
      <c r="F31" s="25">
        <v>6019.39</v>
      </c>
      <c r="G31" s="25">
        <v>3560</v>
      </c>
      <c r="H31" s="25"/>
    </row>
    <row r="32" spans="2:8" ht="15">
      <c r="B32" s="21" t="s">
        <v>55</v>
      </c>
      <c r="C32" s="22" t="s">
        <v>1457</v>
      </c>
      <c r="D32" s="24">
        <v>0.927</v>
      </c>
      <c r="E32" s="25">
        <v>3124</v>
      </c>
      <c r="F32" s="25">
        <v>5561.86</v>
      </c>
      <c r="G32" s="25">
        <v>3124</v>
      </c>
      <c r="H32" s="25"/>
    </row>
    <row r="33" spans="2:8" ht="15">
      <c r="B33" s="21" t="s">
        <v>56</v>
      </c>
      <c r="C33" s="22" t="s">
        <v>1458</v>
      </c>
      <c r="D33" s="24">
        <v>1.012</v>
      </c>
      <c r="E33" s="25">
        <v>3348</v>
      </c>
      <c r="F33" s="25">
        <v>6259.35</v>
      </c>
      <c r="G33" s="25">
        <v>3348</v>
      </c>
      <c r="H33" s="25"/>
    </row>
    <row r="34" spans="2:8" ht="15">
      <c r="B34" s="21" t="s">
        <v>57</v>
      </c>
      <c r="C34" s="22" t="s">
        <v>1459</v>
      </c>
      <c r="D34" s="24">
        <v>1.921</v>
      </c>
      <c r="E34" s="25">
        <v>4000</v>
      </c>
      <c r="F34" s="25">
        <v>6180.55</v>
      </c>
      <c r="G34" s="25">
        <v>4000</v>
      </c>
      <c r="H34" s="25"/>
    </row>
    <row r="35" spans="2:8" ht="15">
      <c r="B35" s="21" t="s">
        <v>58</v>
      </c>
      <c r="C35" s="22" t="s">
        <v>1460</v>
      </c>
      <c r="D35" s="24">
        <v>3.366</v>
      </c>
      <c r="E35" s="25">
        <v>4000</v>
      </c>
      <c r="F35" s="25">
        <v>10818.07</v>
      </c>
      <c r="G35" s="25">
        <v>5409.03</v>
      </c>
      <c r="H35" s="25"/>
    </row>
    <row r="36" spans="2:8" ht="15">
      <c r="B36" s="21" t="s">
        <v>59</v>
      </c>
      <c r="C36" s="22" t="s">
        <v>1461</v>
      </c>
      <c r="D36" s="24">
        <v>1.43</v>
      </c>
      <c r="E36" s="25">
        <v>3076</v>
      </c>
      <c r="F36" s="25">
        <v>6450.8</v>
      </c>
      <c r="G36" s="25">
        <v>3225.4</v>
      </c>
      <c r="H36" s="25"/>
    </row>
    <row r="37" spans="2:8" ht="15">
      <c r="B37" s="21" t="s">
        <v>60</v>
      </c>
      <c r="C37" s="22" t="s">
        <v>1462</v>
      </c>
      <c r="D37" s="24">
        <v>2.01</v>
      </c>
      <c r="E37" s="25">
        <v>3076</v>
      </c>
      <c r="F37" s="25">
        <v>8073.23</v>
      </c>
      <c r="G37" s="25">
        <v>4036.61</v>
      </c>
      <c r="H37" s="25"/>
    </row>
    <row r="38" spans="2:8" ht="15">
      <c r="B38" s="21" t="s">
        <v>61</v>
      </c>
      <c r="C38" s="22" t="s">
        <v>1463</v>
      </c>
      <c r="D38" s="24">
        <v>0.451</v>
      </c>
      <c r="E38" s="25">
        <v>2700</v>
      </c>
      <c r="F38" s="25">
        <v>3760.4</v>
      </c>
      <c r="G38" s="25">
        <v>2700</v>
      </c>
      <c r="H38" s="25"/>
    </row>
    <row r="39" spans="2:8" ht="15">
      <c r="B39" s="21" t="s">
        <v>62</v>
      </c>
      <c r="C39" s="22" t="s">
        <v>1464</v>
      </c>
      <c r="D39" s="24">
        <v>2.172</v>
      </c>
      <c r="E39" s="25">
        <v>3808</v>
      </c>
      <c r="F39" s="25">
        <v>7926.76</v>
      </c>
      <c r="G39" s="25">
        <v>3963.38</v>
      </c>
      <c r="H39" s="25"/>
    </row>
    <row r="40" spans="2:8" ht="15">
      <c r="B40" s="21" t="s">
        <v>63</v>
      </c>
      <c r="C40" s="22" t="s">
        <v>1465</v>
      </c>
      <c r="D40" s="24">
        <v>2.012</v>
      </c>
      <c r="E40" s="25">
        <v>3608</v>
      </c>
      <c r="F40" s="25">
        <v>7115.13</v>
      </c>
      <c r="G40" s="25">
        <v>3608</v>
      </c>
      <c r="H40" s="25"/>
    </row>
    <row r="41" spans="2:8" ht="15">
      <c r="B41" s="21" t="s">
        <v>64</v>
      </c>
      <c r="C41" s="22" t="s">
        <v>1466</v>
      </c>
      <c r="D41" s="24">
        <v>1.863</v>
      </c>
      <c r="E41" s="25">
        <v>3400</v>
      </c>
      <c r="F41" s="25">
        <v>7460.66</v>
      </c>
      <c r="G41" s="25">
        <v>3730.33</v>
      </c>
      <c r="H41" s="25"/>
    </row>
    <row r="42" spans="2:8" ht="15">
      <c r="B42" s="21" t="s">
        <v>65</v>
      </c>
      <c r="C42" s="22" t="s">
        <v>1467</v>
      </c>
      <c r="D42" s="24">
        <v>0.72</v>
      </c>
      <c r="E42" s="25">
        <v>2700</v>
      </c>
      <c r="F42" s="25">
        <v>2589.74</v>
      </c>
      <c r="G42" s="25">
        <v>2700</v>
      </c>
      <c r="H42" s="25"/>
    </row>
    <row r="43" spans="2:8" ht="15">
      <c r="B43" s="21" t="s">
        <v>66</v>
      </c>
      <c r="C43" s="22" t="s">
        <v>1468</v>
      </c>
      <c r="D43" s="24">
        <v>3.722</v>
      </c>
      <c r="E43" s="25">
        <v>4000</v>
      </c>
      <c r="F43" s="25">
        <v>11803.96</v>
      </c>
      <c r="G43" s="25">
        <v>5901.98</v>
      </c>
      <c r="H43" s="25"/>
    </row>
    <row r="44" spans="2:8" ht="15">
      <c r="B44" s="21" t="s">
        <v>67</v>
      </c>
      <c r="C44" s="22" t="s">
        <v>1469</v>
      </c>
      <c r="D44" s="24">
        <v>3.507</v>
      </c>
      <c r="E44" s="25">
        <v>4000</v>
      </c>
      <c r="F44" s="25">
        <v>11638.39</v>
      </c>
      <c r="G44" s="25">
        <v>5819.19</v>
      </c>
      <c r="H44" s="25"/>
    </row>
    <row r="45" spans="2:8" ht="15">
      <c r="B45" s="21" t="s">
        <v>68</v>
      </c>
      <c r="C45" s="22" t="s">
        <v>1470</v>
      </c>
      <c r="D45" s="24">
        <v>2.875</v>
      </c>
      <c r="E45" s="25">
        <v>3740</v>
      </c>
      <c r="F45" s="25">
        <v>9864.27</v>
      </c>
      <c r="G45" s="25">
        <v>4932.13</v>
      </c>
      <c r="H45" s="25"/>
    </row>
    <row r="46" spans="2:8" ht="15">
      <c r="B46" s="21" t="s">
        <v>69</v>
      </c>
      <c r="C46" s="22" t="s">
        <v>1471</v>
      </c>
      <c r="D46" s="24">
        <v>2.021</v>
      </c>
      <c r="E46" s="25">
        <v>3368</v>
      </c>
      <c r="F46" s="25">
        <v>9004.32</v>
      </c>
      <c r="G46" s="25">
        <v>4502.16</v>
      </c>
      <c r="H46" s="25"/>
    </row>
    <row r="47" spans="2:8" ht="15">
      <c r="B47" s="21" t="s">
        <v>70</v>
      </c>
      <c r="C47" s="22" t="s">
        <v>1472</v>
      </c>
      <c r="D47" s="24">
        <v>3.85</v>
      </c>
      <c r="E47" s="25">
        <v>3980</v>
      </c>
      <c r="F47" s="25">
        <v>11543.88</v>
      </c>
      <c r="G47" s="25">
        <v>5771.94</v>
      </c>
      <c r="H47" s="25"/>
    </row>
    <row r="48" spans="2:8" ht="15">
      <c r="B48" s="21" t="s">
        <v>71</v>
      </c>
      <c r="C48" s="22" t="s">
        <v>1473</v>
      </c>
      <c r="D48" s="24">
        <v>2.717</v>
      </c>
      <c r="E48" s="25">
        <v>3860</v>
      </c>
      <c r="F48" s="25">
        <v>9935.74</v>
      </c>
      <c r="G48" s="25">
        <v>4967.87</v>
      </c>
      <c r="H48" s="25"/>
    </row>
    <row r="49" spans="2:8" ht="15">
      <c r="B49" s="21" t="s">
        <v>72</v>
      </c>
      <c r="C49" s="22" t="s">
        <v>1474</v>
      </c>
      <c r="D49" s="24">
        <v>2.892</v>
      </c>
      <c r="E49" s="25">
        <v>3252</v>
      </c>
      <c r="F49" s="25">
        <v>9748.24</v>
      </c>
      <c r="G49" s="25">
        <v>4874.12</v>
      </c>
      <c r="H49" s="25"/>
    </row>
    <row r="50" spans="2:8" ht="15">
      <c r="B50" s="21" t="s">
        <v>73</v>
      </c>
      <c r="C50" s="22" t="s">
        <v>1475</v>
      </c>
      <c r="D50" s="24">
        <v>5.108</v>
      </c>
      <c r="E50" s="25">
        <v>4000</v>
      </c>
      <c r="F50" s="25">
        <v>11357.18</v>
      </c>
      <c r="G50" s="25">
        <v>5678.59</v>
      </c>
      <c r="H50" s="25"/>
    </row>
    <row r="51" spans="2:8" ht="15">
      <c r="B51" s="21" t="s">
        <v>74</v>
      </c>
      <c r="C51" s="22" t="s">
        <v>1476</v>
      </c>
      <c r="D51" s="24">
        <v>2.632</v>
      </c>
      <c r="E51" s="25">
        <v>3820</v>
      </c>
      <c r="F51" s="25">
        <v>9715.82</v>
      </c>
      <c r="G51" s="25">
        <v>4857.91</v>
      </c>
      <c r="H51" s="25"/>
    </row>
    <row r="52" spans="2:8" ht="15">
      <c r="B52" s="21" t="s">
        <v>75</v>
      </c>
      <c r="C52" s="22" t="s">
        <v>1477</v>
      </c>
      <c r="D52" s="24">
        <v>1.527</v>
      </c>
      <c r="E52" s="25">
        <v>3244</v>
      </c>
      <c r="F52" s="25">
        <v>7124.28</v>
      </c>
      <c r="G52" s="25">
        <v>3562.14</v>
      </c>
      <c r="H52" s="25"/>
    </row>
    <row r="53" spans="2:8" ht="15">
      <c r="B53" s="21" t="s">
        <v>76</v>
      </c>
      <c r="C53" s="22" t="s">
        <v>1478</v>
      </c>
      <c r="D53" s="24">
        <v>1.173</v>
      </c>
      <c r="E53" s="25">
        <v>3512</v>
      </c>
      <c r="F53" s="25">
        <v>6537.82</v>
      </c>
      <c r="G53" s="25">
        <v>3512</v>
      </c>
      <c r="H53" s="25"/>
    </row>
    <row r="54" spans="2:8" ht="15">
      <c r="B54" s="21" t="s">
        <v>77</v>
      </c>
      <c r="C54" s="22" t="s">
        <v>1479</v>
      </c>
      <c r="D54" s="24">
        <v>2.477</v>
      </c>
      <c r="E54" s="25">
        <v>3888</v>
      </c>
      <c r="F54" s="25">
        <v>9189.78</v>
      </c>
      <c r="G54" s="25">
        <v>4594.89</v>
      </c>
      <c r="H54" s="25"/>
    </row>
    <row r="55" spans="2:8" ht="15">
      <c r="B55" s="21" t="s">
        <v>78</v>
      </c>
      <c r="C55" s="22" t="s">
        <v>1480</v>
      </c>
      <c r="D55" s="24">
        <v>1.407</v>
      </c>
      <c r="E55" s="25">
        <v>3372</v>
      </c>
      <c r="F55" s="25">
        <v>5298.93</v>
      </c>
      <c r="G55" s="25">
        <v>3372</v>
      </c>
      <c r="H55" s="25"/>
    </row>
    <row r="56" spans="2:8" ht="15">
      <c r="B56" s="21" t="s">
        <v>79</v>
      </c>
      <c r="C56" s="22" t="s">
        <v>1481</v>
      </c>
      <c r="D56" s="24">
        <v>2.178</v>
      </c>
      <c r="E56" s="25">
        <v>3968</v>
      </c>
      <c r="F56" s="25">
        <v>8748.27</v>
      </c>
      <c r="G56" s="25">
        <v>4374.13</v>
      </c>
      <c r="H56" s="25"/>
    </row>
    <row r="57" spans="2:8" ht="15">
      <c r="B57" s="21" t="s">
        <v>80</v>
      </c>
      <c r="C57" s="22" t="s">
        <v>1482</v>
      </c>
      <c r="D57" s="24">
        <v>2.248</v>
      </c>
      <c r="E57" s="25">
        <v>3376</v>
      </c>
      <c r="F57" s="25">
        <v>7921.13</v>
      </c>
      <c r="G57" s="25">
        <v>3960.56</v>
      </c>
      <c r="H57" s="25"/>
    </row>
    <row r="58" spans="2:8" ht="15">
      <c r="B58" s="21" t="s">
        <v>81</v>
      </c>
      <c r="C58" s="22" t="s">
        <v>1483</v>
      </c>
      <c r="D58" s="24">
        <v>1.371</v>
      </c>
      <c r="E58" s="25">
        <v>3348</v>
      </c>
      <c r="F58" s="25">
        <v>5668.2</v>
      </c>
      <c r="G58" s="25">
        <v>3348</v>
      </c>
      <c r="H58" s="25"/>
    </row>
    <row r="59" spans="2:8" ht="15">
      <c r="B59" s="21" t="s">
        <v>82</v>
      </c>
      <c r="C59" s="22" t="s">
        <v>1484</v>
      </c>
      <c r="D59" s="24">
        <v>0.843</v>
      </c>
      <c r="E59" s="25">
        <v>2848</v>
      </c>
      <c r="F59" s="25">
        <v>5287.99</v>
      </c>
      <c r="G59" s="25">
        <v>2848</v>
      </c>
      <c r="H59" s="25"/>
    </row>
    <row r="60" spans="2:8" ht="15">
      <c r="B60" s="21" t="s">
        <v>83</v>
      </c>
      <c r="C60" s="22" t="s">
        <v>1485</v>
      </c>
      <c r="D60" s="24">
        <v>2.295</v>
      </c>
      <c r="E60" s="25">
        <v>4000</v>
      </c>
      <c r="F60" s="25">
        <v>9320.09</v>
      </c>
      <c r="G60" s="25">
        <v>4660.04</v>
      </c>
      <c r="H60" s="25"/>
    </row>
    <row r="61" spans="2:8" ht="15">
      <c r="B61" s="21" t="s">
        <v>84</v>
      </c>
      <c r="C61" s="22" t="s">
        <v>1486</v>
      </c>
      <c r="D61" s="24">
        <v>3.244</v>
      </c>
      <c r="E61" s="25">
        <v>4000</v>
      </c>
      <c r="F61" s="25">
        <v>10759.26</v>
      </c>
      <c r="G61" s="25">
        <v>5379.63</v>
      </c>
      <c r="H61" s="25"/>
    </row>
    <row r="62" spans="2:8" ht="15">
      <c r="B62" s="21" t="s">
        <v>85</v>
      </c>
      <c r="C62" s="22" t="s">
        <v>1487</v>
      </c>
      <c r="D62" s="24">
        <v>0.801</v>
      </c>
      <c r="E62" s="25">
        <v>2700</v>
      </c>
      <c r="F62" s="25">
        <v>2819.32</v>
      </c>
      <c r="G62" s="25">
        <v>2700</v>
      </c>
      <c r="H62" s="25"/>
    </row>
    <row r="63" spans="2:8" ht="15">
      <c r="B63" s="21" t="s">
        <v>86</v>
      </c>
      <c r="C63" s="22" t="s">
        <v>1488</v>
      </c>
      <c r="D63" s="24">
        <v>3.911</v>
      </c>
      <c r="E63" s="25">
        <v>4000</v>
      </c>
      <c r="F63" s="25">
        <v>12095.49</v>
      </c>
      <c r="G63" s="25">
        <v>6047.74</v>
      </c>
      <c r="H63" s="25"/>
    </row>
    <row r="64" spans="2:8" ht="15">
      <c r="B64" s="21" t="s">
        <v>87</v>
      </c>
      <c r="C64" s="22" t="s">
        <v>1489</v>
      </c>
      <c r="D64" s="24">
        <v>2.036</v>
      </c>
      <c r="E64" s="25">
        <v>3072</v>
      </c>
      <c r="F64" s="25">
        <v>7327.67</v>
      </c>
      <c r="G64" s="25">
        <v>3663.83</v>
      </c>
      <c r="H64" s="25"/>
    </row>
    <row r="65" spans="2:8" ht="15">
      <c r="B65" s="21" t="s">
        <v>88</v>
      </c>
      <c r="C65" s="22" t="s">
        <v>1490</v>
      </c>
      <c r="D65" s="24">
        <v>3.654</v>
      </c>
      <c r="E65" s="25">
        <v>3928</v>
      </c>
      <c r="F65" s="25">
        <v>11376.49</v>
      </c>
      <c r="G65" s="25">
        <v>5688.24</v>
      </c>
      <c r="H65" s="25"/>
    </row>
    <row r="66" spans="2:8" ht="15">
      <c r="B66" s="21" t="s">
        <v>89</v>
      </c>
      <c r="C66" s="22" t="s">
        <v>1491</v>
      </c>
      <c r="D66" s="24">
        <v>0.993</v>
      </c>
      <c r="E66" s="25">
        <v>2700</v>
      </c>
      <c r="F66" s="25">
        <v>4589</v>
      </c>
      <c r="G66" s="25">
        <v>2700</v>
      </c>
      <c r="H66" s="25"/>
    </row>
    <row r="67" spans="2:8" ht="15">
      <c r="B67" s="21" t="s">
        <v>90</v>
      </c>
      <c r="C67" s="22" t="s">
        <v>1492</v>
      </c>
      <c r="D67" s="24">
        <v>2.387</v>
      </c>
      <c r="E67" s="25">
        <v>3660</v>
      </c>
      <c r="F67" s="25">
        <v>9208.21</v>
      </c>
      <c r="G67" s="25">
        <v>4604.1</v>
      </c>
      <c r="H67" s="25"/>
    </row>
    <row r="68" spans="2:8" ht="15">
      <c r="B68" s="21" t="s">
        <v>91</v>
      </c>
      <c r="C68" s="22" t="s">
        <v>1493</v>
      </c>
      <c r="D68" s="24">
        <v>2.152</v>
      </c>
      <c r="E68" s="25">
        <v>3896</v>
      </c>
      <c r="F68" s="25">
        <v>9508.12</v>
      </c>
      <c r="G68" s="25">
        <v>4754.06</v>
      </c>
      <c r="H68" s="25"/>
    </row>
    <row r="69" spans="2:8" ht="15">
      <c r="B69" s="21" t="s">
        <v>92</v>
      </c>
      <c r="C69" s="22" t="s">
        <v>1494</v>
      </c>
      <c r="D69" s="24">
        <v>2.322</v>
      </c>
      <c r="E69" s="25">
        <v>3548</v>
      </c>
      <c r="F69" s="25">
        <v>8230.04</v>
      </c>
      <c r="G69" s="25">
        <v>4115.02</v>
      </c>
      <c r="H69" s="25"/>
    </row>
    <row r="70" spans="2:8" ht="15">
      <c r="B70" s="21" t="s">
        <v>93</v>
      </c>
      <c r="C70" s="22" t="s">
        <v>1495</v>
      </c>
      <c r="D70" s="24">
        <v>2.855</v>
      </c>
      <c r="E70" s="25">
        <v>4000</v>
      </c>
      <c r="F70" s="25">
        <v>9573.94</v>
      </c>
      <c r="G70" s="25">
        <v>4786.97</v>
      </c>
      <c r="H70" s="25"/>
    </row>
    <row r="71" spans="2:8" ht="15">
      <c r="B71" s="21" t="s">
        <v>94</v>
      </c>
      <c r="C71" s="22" t="s">
        <v>1496</v>
      </c>
      <c r="D71" s="24">
        <v>4.083</v>
      </c>
      <c r="E71" s="25">
        <v>4000</v>
      </c>
      <c r="F71" s="25">
        <v>10648.96</v>
      </c>
      <c r="G71" s="25">
        <v>5324.48</v>
      </c>
      <c r="H71" s="25"/>
    </row>
    <row r="72" spans="2:8" ht="15">
      <c r="B72" s="21" t="s">
        <v>95</v>
      </c>
      <c r="C72" s="22" t="s">
        <v>1497</v>
      </c>
      <c r="D72" s="24">
        <v>0.924</v>
      </c>
      <c r="E72" s="25">
        <v>2860</v>
      </c>
      <c r="F72" s="25">
        <v>5571.24</v>
      </c>
      <c r="G72" s="25">
        <v>2860</v>
      </c>
      <c r="H72" s="25"/>
    </row>
    <row r="73" spans="2:8" ht="15">
      <c r="B73" s="21" t="s">
        <v>96</v>
      </c>
      <c r="C73" s="22" t="s">
        <v>1498</v>
      </c>
      <c r="D73" s="24">
        <v>3.33</v>
      </c>
      <c r="E73" s="25">
        <v>4000</v>
      </c>
      <c r="F73" s="25">
        <v>11035.26</v>
      </c>
      <c r="G73" s="25">
        <v>5517.63</v>
      </c>
      <c r="H73" s="25"/>
    </row>
    <row r="74" spans="2:8" ht="15">
      <c r="B74" s="21" t="s">
        <v>97</v>
      </c>
      <c r="C74" s="22" t="s">
        <v>1499</v>
      </c>
      <c r="D74" s="24">
        <v>4.183</v>
      </c>
      <c r="E74" s="25">
        <v>4000</v>
      </c>
      <c r="F74" s="25">
        <v>12586.89</v>
      </c>
      <c r="G74" s="25">
        <v>6293.44</v>
      </c>
      <c r="H74" s="25"/>
    </row>
    <row r="75" spans="2:8" ht="15">
      <c r="B75" s="21" t="s">
        <v>98</v>
      </c>
      <c r="C75" s="22" t="s">
        <v>1500</v>
      </c>
      <c r="D75" s="24">
        <v>3.466</v>
      </c>
      <c r="E75" s="25">
        <v>4000</v>
      </c>
      <c r="F75" s="25">
        <v>11501.73</v>
      </c>
      <c r="G75" s="25">
        <v>5750.86</v>
      </c>
      <c r="H75" s="25"/>
    </row>
    <row r="76" spans="2:8" ht="15">
      <c r="B76" s="21" t="s">
        <v>99</v>
      </c>
      <c r="C76" s="22" t="s">
        <v>1501</v>
      </c>
      <c r="D76" s="24">
        <v>2.17</v>
      </c>
      <c r="E76" s="25">
        <v>3548</v>
      </c>
      <c r="F76" s="25">
        <v>8608.62</v>
      </c>
      <c r="G76" s="25">
        <v>4304.31</v>
      </c>
      <c r="H76" s="25"/>
    </row>
    <row r="77" spans="2:8" ht="15">
      <c r="B77" s="21" t="s">
        <v>100</v>
      </c>
      <c r="C77" s="22" t="s">
        <v>1502</v>
      </c>
      <c r="D77" s="24">
        <v>2.49</v>
      </c>
      <c r="E77" s="25">
        <v>3804</v>
      </c>
      <c r="F77" s="25">
        <v>9548.04</v>
      </c>
      <c r="G77" s="25">
        <v>4774.02</v>
      </c>
      <c r="H77" s="25"/>
    </row>
    <row r="78" spans="2:8" ht="15">
      <c r="B78" s="21" t="s">
        <v>101</v>
      </c>
      <c r="C78" s="22" t="s">
        <v>1503</v>
      </c>
      <c r="D78" s="24">
        <v>0.745</v>
      </c>
      <c r="E78" s="25">
        <v>2780</v>
      </c>
      <c r="F78" s="25">
        <v>4872.89</v>
      </c>
      <c r="G78" s="25">
        <v>2780</v>
      </c>
      <c r="H78" s="25"/>
    </row>
    <row r="79" spans="2:8" ht="15">
      <c r="B79" s="21" t="s">
        <v>102</v>
      </c>
      <c r="C79" s="22" t="s">
        <v>1504</v>
      </c>
      <c r="D79" s="24">
        <v>1.572</v>
      </c>
      <c r="E79" s="25">
        <v>3604</v>
      </c>
      <c r="F79" s="25">
        <v>7360.75</v>
      </c>
      <c r="G79" s="25">
        <v>3680.37</v>
      </c>
      <c r="H79" s="25"/>
    </row>
    <row r="80" spans="2:8" ht="15">
      <c r="B80" s="21" t="s">
        <v>103</v>
      </c>
      <c r="C80" s="22" t="s">
        <v>1505</v>
      </c>
      <c r="D80" s="24">
        <v>3.256</v>
      </c>
      <c r="E80" s="25">
        <v>3892</v>
      </c>
      <c r="F80" s="25">
        <v>10192.15</v>
      </c>
      <c r="G80" s="25">
        <v>5096.07</v>
      </c>
      <c r="H80" s="25"/>
    </row>
    <row r="81" spans="2:8" ht="15">
      <c r="B81" s="21" t="s">
        <v>104</v>
      </c>
      <c r="C81" s="22" t="s">
        <v>1506</v>
      </c>
      <c r="D81" s="24">
        <v>2.618</v>
      </c>
      <c r="E81" s="25">
        <v>3748</v>
      </c>
      <c r="F81" s="25">
        <v>8649.4</v>
      </c>
      <c r="G81" s="25">
        <v>4324.7</v>
      </c>
      <c r="H81" s="25"/>
    </row>
    <row r="82" spans="2:8" ht="15">
      <c r="B82" s="21" t="s">
        <v>105</v>
      </c>
      <c r="C82" s="22" t="s">
        <v>1507</v>
      </c>
      <c r="D82" s="24">
        <v>2.574</v>
      </c>
      <c r="E82" s="25">
        <v>4000</v>
      </c>
      <c r="F82" s="25">
        <v>8823.6</v>
      </c>
      <c r="G82" s="25">
        <v>4411.8</v>
      </c>
      <c r="H82" s="25"/>
    </row>
    <row r="83" spans="2:8" ht="15">
      <c r="B83" s="21" t="s">
        <v>106</v>
      </c>
      <c r="C83" s="22" t="s">
        <v>1508</v>
      </c>
      <c r="D83" s="24">
        <v>3.549</v>
      </c>
      <c r="E83" s="25">
        <v>4000</v>
      </c>
      <c r="F83" s="25">
        <v>10830.31</v>
      </c>
      <c r="G83" s="25">
        <v>5415.15</v>
      </c>
      <c r="H83" s="25"/>
    </row>
    <row r="84" spans="2:8" ht="15">
      <c r="B84" s="21" t="s">
        <v>107</v>
      </c>
      <c r="C84" s="22" t="s">
        <v>1509</v>
      </c>
      <c r="D84" s="24">
        <v>2.104</v>
      </c>
      <c r="E84" s="25">
        <v>3768</v>
      </c>
      <c r="F84" s="25">
        <v>8612.36</v>
      </c>
      <c r="G84" s="25">
        <v>4306.18</v>
      </c>
      <c r="H84" s="25"/>
    </row>
    <row r="85" spans="2:8" ht="15">
      <c r="B85" s="21" t="s">
        <v>108</v>
      </c>
      <c r="C85" s="22" t="s">
        <v>1510</v>
      </c>
      <c r="D85" s="24">
        <v>2.993</v>
      </c>
      <c r="E85" s="25">
        <v>4000</v>
      </c>
      <c r="F85" s="25">
        <v>9113.23</v>
      </c>
      <c r="G85" s="25">
        <v>4556.61</v>
      </c>
      <c r="H85" s="25"/>
    </row>
    <row r="86" spans="2:8" ht="15">
      <c r="B86" s="21" t="s">
        <v>109</v>
      </c>
      <c r="C86" s="22" t="s">
        <v>1511</v>
      </c>
      <c r="D86" s="24">
        <v>3.124</v>
      </c>
      <c r="E86" s="25">
        <v>4000</v>
      </c>
      <c r="F86" s="25">
        <v>10237.49</v>
      </c>
      <c r="G86" s="25">
        <v>5118.74</v>
      </c>
      <c r="H86" s="25"/>
    </row>
    <row r="87" spans="2:8" ht="15">
      <c r="B87" s="21" t="s">
        <v>110</v>
      </c>
      <c r="C87" s="22" t="s">
        <v>1512</v>
      </c>
      <c r="D87" s="24">
        <v>3.657</v>
      </c>
      <c r="E87" s="25">
        <v>4000</v>
      </c>
      <c r="F87" s="25">
        <v>11242.17</v>
      </c>
      <c r="G87" s="25">
        <v>5621.08</v>
      </c>
      <c r="H87" s="25"/>
    </row>
    <row r="88" spans="2:8" ht="15">
      <c r="B88" s="21" t="s">
        <v>111</v>
      </c>
      <c r="C88" s="22" t="s">
        <v>1513</v>
      </c>
      <c r="D88" s="24">
        <v>2.181</v>
      </c>
      <c r="E88" s="25">
        <v>3264</v>
      </c>
      <c r="F88" s="25">
        <v>6866.22</v>
      </c>
      <c r="G88" s="25">
        <v>3433.11</v>
      </c>
      <c r="H88" s="25"/>
    </row>
    <row r="89" spans="2:8" ht="15">
      <c r="B89" s="21" t="s">
        <v>112</v>
      </c>
      <c r="C89" s="22" t="s">
        <v>1514</v>
      </c>
      <c r="D89" s="24">
        <v>1.532</v>
      </c>
      <c r="E89" s="25">
        <v>2964</v>
      </c>
      <c r="F89" s="25">
        <v>5996.24</v>
      </c>
      <c r="G89" s="25">
        <v>2998.12</v>
      </c>
      <c r="H89" s="25"/>
    </row>
    <row r="90" spans="2:8" ht="15">
      <c r="B90" s="21" t="s">
        <v>113</v>
      </c>
      <c r="C90" s="22" t="s">
        <v>1515</v>
      </c>
      <c r="D90" s="24">
        <v>2.612</v>
      </c>
      <c r="E90" s="25">
        <v>3520</v>
      </c>
      <c r="F90" s="25">
        <v>8390.56</v>
      </c>
      <c r="G90" s="25">
        <v>4195.28</v>
      </c>
      <c r="H90" s="25"/>
    </row>
    <row r="91" spans="2:8" ht="15">
      <c r="B91" s="21" t="s">
        <v>114</v>
      </c>
      <c r="C91" s="22" t="s">
        <v>1516</v>
      </c>
      <c r="D91" s="24">
        <v>1.48</v>
      </c>
      <c r="E91" s="25">
        <v>3048</v>
      </c>
      <c r="F91" s="25">
        <v>5853.43</v>
      </c>
      <c r="G91" s="25">
        <v>3048</v>
      </c>
      <c r="H91" s="25"/>
    </row>
    <row r="92" spans="2:8" ht="15">
      <c r="B92" s="21" t="s">
        <v>115</v>
      </c>
      <c r="C92" s="22" t="s">
        <v>1517</v>
      </c>
      <c r="D92" s="24">
        <v>2.95</v>
      </c>
      <c r="E92" s="25">
        <v>4000</v>
      </c>
      <c r="F92" s="25">
        <v>8991.31</v>
      </c>
      <c r="G92" s="25">
        <v>4495.65</v>
      </c>
      <c r="H92" s="25"/>
    </row>
    <row r="93" spans="2:8" ht="15">
      <c r="B93" s="21" t="s">
        <v>116</v>
      </c>
      <c r="C93" s="22" t="s">
        <v>1518</v>
      </c>
      <c r="D93" s="24">
        <v>2.125</v>
      </c>
      <c r="E93" s="25">
        <v>3520</v>
      </c>
      <c r="F93" s="25">
        <v>7323.27</v>
      </c>
      <c r="G93" s="25">
        <v>3661.63</v>
      </c>
      <c r="H93" s="25"/>
    </row>
    <row r="94" spans="2:8" ht="15">
      <c r="B94" s="21" t="s">
        <v>117</v>
      </c>
      <c r="C94" s="22" t="s">
        <v>1519</v>
      </c>
      <c r="D94" s="24">
        <v>1.351</v>
      </c>
      <c r="E94" s="25">
        <v>2704</v>
      </c>
      <c r="F94" s="25">
        <v>5887.44</v>
      </c>
      <c r="G94" s="25">
        <v>2943.72</v>
      </c>
      <c r="H94" s="25"/>
    </row>
    <row r="95" spans="2:8" ht="15">
      <c r="B95" s="21" t="s">
        <v>118</v>
      </c>
      <c r="C95" s="22" t="s">
        <v>1520</v>
      </c>
      <c r="D95" s="24">
        <v>2.188</v>
      </c>
      <c r="E95" s="25">
        <v>3684</v>
      </c>
      <c r="F95" s="25">
        <v>7222.07</v>
      </c>
      <c r="G95" s="25">
        <v>3684</v>
      </c>
      <c r="H95" s="25"/>
    </row>
    <row r="96" spans="2:8" ht="15">
      <c r="B96" s="21" t="s">
        <v>119</v>
      </c>
      <c r="C96" s="22" t="s">
        <v>1521</v>
      </c>
      <c r="D96" s="24">
        <v>0.977</v>
      </c>
      <c r="E96" s="25">
        <v>2700</v>
      </c>
      <c r="F96" s="25">
        <v>3364.93</v>
      </c>
      <c r="G96" s="25">
        <v>2700</v>
      </c>
      <c r="H96" s="25"/>
    </row>
    <row r="97" spans="2:8" ht="15">
      <c r="B97" s="21" t="s">
        <v>120</v>
      </c>
      <c r="C97" s="22" t="s">
        <v>1522</v>
      </c>
      <c r="D97" s="24">
        <v>0.935</v>
      </c>
      <c r="E97" s="25">
        <v>2700</v>
      </c>
      <c r="F97" s="25">
        <v>3818.97</v>
      </c>
      <c r="G97" s="25">
        <v>2700</v>
      </c>
      <c r="H97" s="25"/>
    </row>
    <row r="98" spans="2:8" ht="15">
      <c r="B98" s="21" t="s">
        <v>121</v>
      </c>
      <c r="C98" s="22" t="s">
        <v>1523</v>
      </c>
      <c r="D98" s="24">
        <v>0.78</v>
      </c>
      <c r="E98" s="25">
        <v>2700</v>
      </c>
      <c r="F98" s="25">
        <v>3050.52</v>
      </c>
      <c r="G98" s="25">
        <v>2700</v>
      </c>
      <c r="H98" s="25"/>
    </row>
    <row r="99" spans="2:8" ht="15">
      <c r="B99" s="21" t="s">
        <v>122</v>
      </c>
      <c r="C99" s="22" t="s">
        <v>1524</v>
      </c>
      <c r="D99" s="24">
        <v>1.417</v>
      </c>
      <c r="E99" s="25">
        <v>2860</v>
      </c>
      <c r="F99" s="25">
        <v>6138.34</v>
      </c>
      <c r="G99" s="25">
        <v>3069.17</v>
      </c>
      <c r="H99" s="25"/>
    </row>
    <row r="100" spans="2:8" ht="15">
      <c r="B100" s="21" t="s">
        <v>123</v>
      </c>
      <c r="C100" s="22" t="s">
        <v>1525</v>
      </c>
      <c r="D100" s="24">
        <v>0.764</v>
      </c>
      <c r="E100" s="25">
        <v>2728</v>
      </c>
      <c r="F100" s="25">
        <v>4680.54</v>
      </c>
      <c r="G100" s="25">
        <v>2728</v>
      </c>
      <c r="H100" s="25"/>
    </row>
    <row r="101" spans="2:8" ht="15">
      <c r="B101" s="21" t="s">
        <v>124</v>
      </c>
      <c r="C101" s="22" t="s">
        <v>1526</v>
      </c>
      <c r="D101" s="24">
        <v>0.735</v>
      </c>
      <c r="E101" s="25">
        <v>2700</v>
      </c>
      <c r="F101" s="25">
        <v>2490.69</v>
      </c>
      <c r="G101" s="25">
        <v>2700</v>
      </c>
      <c r="H101" s="25"/>
    </row>
    <row r="102" spans="2:8" ht="15">
      <c r="B102" s="21" t="s">
        <v>125</v>
      </c>
      <c r="C102" s="22" t="s">
        <v>1527</v>
      </c>
      <c r="D102" s="24">
        <v>3.856</v>
      </c>
      <c r="E102" s="25">
        <v>4000</v>
      </c>
      <c r="F102" s="25">
        <v>12167.91</v>
      </c>
      <c r="G102" s="25">
        <v>6083.95</v>
      </c>
      <c r="H102" s="25"/>
    </row>
    <row r="103" spans="2:8" ht="15">
      <c r="B103" s="21" t="s">
        <v>126</v>
      </c>
      <c r="C103" s="22" t="s">
        <v>1528</v>
      </c>
      <c r="D103" s="24">
        <v>1.72</v>
      </c>
      <c r="E103" s="25">
        <v>3372</v>
      </c>
      <c r="F103" s="25">
        <v>7898.44</v>
      </c>
      <c r="G103" s="25">
        <v>3949.22</v>
      </c>
      <c r="H103" s="25"/>
    </row>
    <row r="104" spans="2:8" ht="15">
      <c r="B104" s="21" t="s">
        <v>127</v>
      </c>
      <c r="C104" s="22" t="s">
        <v>1529</v>
      </c>
      <c r="D104" s="24">
        <v>3.124</v>
      </c>
      <c r="E104" s="25">
        <v>3764</v>
      </c>
      <c r="F104" s="25">
        <v>10995.08</v>
      </c>
      <c r="G104" s="25">
        <v>5497.54</v>
      </c>
      <c r="H104" s="25"/>
    </row>
    <row r="105" spans="2:8" ht="15">
      <c r="B105" s="21" t="s">
        <v>128</v>
      </c>
      <c r="C105" s="22" t="s">
        <v>1530</v>
      </c>
      <c r="D105" s="24">
        <v>1.929</v>
      </c>
      <c r="E105" s="25">
        <v>3360</v>
      </c>
      <c r="F105" s="25">
        <v>7517.04</v>
      </c>
      <c r="G105" s="25">
        <v>3758.52</v>
      </c>
      <c r="H105" s="25"/>
    </row>
    <row r="106" spans="2:8" ht="15">
      <c r="B106" s="21" t="s">
        <v>129</v>
      </c>
      <c r="C106" s="22" t="s">
        <v>1531</v>
      </c>
      <c r="D106" s="24">
        <v>3.55</v>
      </c>
      <c r="E106" s="25">
        <v>4000</v>
      </c>
      <c r="F106" s="25">
        <v>11748.83</v>
      </c>
      <c r="G106" s="25">
        <v>5874.41</v>
      </c>
      <c r="H106" s="25"/>
    </row>
    <row r="107" spans="2:8" ht="15">
      <c r="B107" s="21" t="s">
        <v>130</v>
      </c>
      <c r="C107" s="22" t="s">
        <v>1532</v>
      </c>
      <c r="D107" s="24">
        <v>0.553</v>
      </c>
      <c r="E107" s="25">
        <v>2700</v>
      </c>
      <c r="F107" s="25">
        <v>500</v>
      </c>
      <c r="G107" s="25">
        <v>2700</v>
      </c>
      <c r="H107" s="25"/>
    </row>
    <row r="108" spans="2:8" ht="15">
      <c r="B108" s="21" t="s">
        <v>131</v>
      </c>
      <c r="C108" s="22" t="s">
        <v>1533</v>
      </c>
      <c r="D108" s="24">
        <v>0.719</v>
      </c>
      <c r="E108" s="25">
        <v>2700</v>
      </c>
      <c r="F108" s="25">
        <v>781.13</v>
      </c>
      <c r="G108" s="25">
        <v>2700</v>
      </c>
      <c r="H108" s="25"/>
    </row>
    <row r="109" spans="2:8" ht="15">
      <c r="B109" s="21" t="s">
        <v>132</v>
      </c>
      <c r="C109" s="22" t="s">
        <v>1534</v>
      </c>
      <c r="D109" s="24">
        <v>2.476</v>
      </c>
      <c r="E109" s="25">
        <v>4000</v>
      </c>
      <c r="F109" s="25">
        <v>7800.49</v>
      </c>
      <c r="G109" s="25">
        <v>4000</v>
      </c>
      <c r="H109" s="25"/>
    </row>
    <row r="110" spans="2:8" ht="15">
      <c r="B110" s="21" t="s">
        <v>133</v>
      </c>
      <c r="C110" s="22" t="s">
        <v>1535</v>
      </c>
      <c r="D110" s="24">
        <v>1.41</v>
      </c>
      <c r="E110" s="25">
        <v>2700</v>
      </c>
      <c r="F110" s="25">
        <v>5038.62</v>
      </c>
      <c r="G110" s="25">
        <v>2700</v>
      </c>
      <c r="H110" s="25"/>
    </row>
    <row r="111" spans="2:8" ht="15">
      <c r="B111" s="21" t="s">
        <v>134</v>
      </c>
      <c r="C111" s="22" t="s">
        <v>1536</v>
      </c>
      <c r="D111" s="24">
        <v>2.023</v>
      </c>
      <c r="E111" s="25">
        <v>3124</v>
      </c>
      <c r="F111" s="25">
        <v>6679.87</v>
      </c>
      <c r="G111" s="25">
        <v>3339.93</v>
      </c>
      <c r="H111" s="25"/>
    </row>
    <row r="112" spans="2:8" ht="15">
      <c r="B112" s="21" t="s">
        <v>135</v>
      </c>
      <c r="C112" s="22" t="s">
        <v>1537</v>
      </c>
      <c r="D112" s="24">
        <v>2.196</v>
      </c>
      <c r="E112" s="25">
        <v>3112</v>
      </c>
      <c r="F112" s="25">
        <v>6852.06</v>
      </c>
      <c r="G112" s="25">
        <v>3426.03</v>
      </c>
      <c r="H112" s="25"/>
    </row>
    <row r="113" spans="2:8" ht="15">
      <c r="B113" s="21" t="s">
        <v>136</v>
      </c>
      <c r="C113" s="22" t="s">
        <v>1538</v>
      </c>
      <c r="D113" s="24">
        <v>0.997</v>
      </c>
      <c r="E113" s="25">
        <v>4000</v>
      </c>
      <c r="F113" s="25">
        <v>2521.55</v>
      </c>
      <c r="G113" s="25">
        <v>4000</v>
      </c>
      <c r="H113" s="25"/>
    </row>
    <row r="114" spans="2:8" ht="15">
      <c r="B114" s="21" t="s">
        <v>137</v>
      </c>
      <c r="C114" s="22" t="s">
        <v>1539</v>
      </c>
      <c r="D114" s="24">
        <v>1.444</v>
      </c>
      <c r="E114" s="25">
        <v>2700</v>
      </c>
      <c r="F114" s="25">
        <v>4385.31</v>
      </c>
      <c r="G114" s="25">
        <v>2700</v>
      </c>
      <c r="H114" s="25"/>
    </row>
    <row r="115" spans="2:8" ht="15">
      <c r="B115" s="21" t="s">
        <v>138</v>
      </c>
      <c r="C115" s="22" t="s">
        <v>1540</v>
      </c>
      <c r="D115" s="24">
        <v>2.852</v>
      </c>
      <c r="E115" s="25">
        <v>3848</v>
      </c>
      <c r="F115" s="25">
        <v>9777.49</v>
      </c>
      <c r="G115" s="25">
        <v>4888.74</v>
      </c>
      <c r="H115" s="25"/>
    </row>
    <row r="116" spans="2:8" ht="15">
      <c r="B116" s="21" t="s">
        <v>139</v>
      </c>
      <c r="C116" s="22" t="s">
        <v>1541</v>
      </c>
      <c r="D116" s="24">
        <v>2.145</v>
      </c>
      <c r="E116" s="25">
        <v>3544</v>
      </c>
      <c r="F116" s="25">
        <v>7085.02</v>
      </c>
      <c r="G116" s="25">
        <v>3544</v>
      </c>
      <c r="H116" s="25"/>
    </row>
    <row r="117" spans="2:8" ht="15">
      <c r="B117" s="21" t="s">
        <v>140</v>
      </c>
      <c r="C117" s="22" t="s">
        <v>1542</v>
      </c>
      <c r="D117" s="24">
        <v>1.899</v>
      </c>
      <c r="E117" s="25">
        <v>4000</v>
      </c>
      <c r="F117" s="25">
        <v>6490.09</v>
      </c>
      <c r="G117" s="25">
        <v>4000</v>
      </c>
      <c r="H117" s="25"/>
    </row>
    <row r="118" spans="2:8" ht="15">
      <c r="B118" s="21" t="s">
        <v>141</v>
      </c>
      <c r="C118" s="22" t="s">
        <v>1543</v>
      </c>
      <c r="D118" s="24">
        <v>2.72</v>
      </c>
      <c r="E118" s="25">
        <v>3568</v>
      </c>
      <c r="F118" s="25">
        <v>8971.83</v>
      </c>
      <c r="G118" s="25">
        <v>4485.91</v>
      </c>
      <c r="H118" s="25"/>
    </row>
    <row r="119" spans="2:8" ht="15">
      <c r="B119" s="21" t="s">
        <v>142</v>
      </c>
      <c r="C119" s="22" t="s">
        <v>1544</v>
      </c>
      <c r="D119" s="24">
        <v>0.871</v>
      </c>
      <c r="E119" s="25">
        <v>2700</v>
      </c>
      <c r="F119" s="25">
        <v>5868.6</v>
      </c>
      <c r="G119" s="25">
        <v>2934.3</v>
      </c>
      <c r="H119" s="25"/>
    </row>
    <row r="120" spans="2:8" ht="15">
      <c r="B120" s="21" t="s">
        <v>143</v>
      </c>
      <c r="C120" s="22" t="s">
        <v>1545</v>
      </c>
      <c r="D120" s="24">
        <v>1.277</v>
      </c>
      <c r="E120" s="25">
        <v>2736</v>
      </c>
      <c r="F120" s="25">
        <v>6943.5</v>
      </c>
      <c r="G120" s="25">
        <v>3471.75</v>
      </c>
      <c r="H120" s="25"/>
    </row>
    <row r="121" spans="2:8" ht="15">
      <c r="B121" s="21" t="s">
        <v>144</v>
      </c>
      <c r="C121" s="22" t="s">
        <v>1546</v>
      </c>
      <c r="D121" s="24">
        <v>0.791</v>
      </c>
      <c r="E121" s="25">
        <v>2700</v>
      </c>
      <c r="F121" s="25">
        <v>5433.43</v>
      </c>
      <c r="G121" s="25">
        <v>2716.71</v>
      </c>
      <c r="H121" s="25"/>
    </row>
    <row r="122" spans="2:8" ht="15">
      <c r="B122" s="21" t="s">
        <v>145</v>
      </c>
      <c r="C122" s="22" t="s">
        <v>1547</v>
      </c>
      <c r="D122" s="24">
        <v>1.093</v>
      </c>
      <c r="E122" s="25">
        <v>2700</v>
      </c>
      <c r="F122" s="25">
        <v>4352.52</v>
      </c>
      <c r="G122" s="25">
        <v>2700</v>
      </c>
      <c r="H122" s="25"/>
    </row>
    <row r="123" spans="2:8" ht="15">
      <c r="B123" s="21" t="s">
        <v>146</v>
      </c>
      <c r="C123" s="22" t="s">
        <v>1548</v>
      </c>
      <c r="D123" s="24">
        <v>0.403</v>
      </c>
      <c r="E123" s="25">
        <v>2700</v>
      </c>
      <c r="F123" s="25">
        <v>3465.78</v>
      </c>
      <c r="G123" s="25">
        <v>2700</v>
      </c>
      <c r="H123" s="25"/>
    </row>
    <row r="124" spans="2:8" ht="15">
      <c r="B124" s="21" t="s">
        <v>147</v>
      </c>
      <c r="C124" s="22" t="s">
        <v>1549</v>
      </c>
      <c r="D124" s="24">
        <v>0.738</v>
      </c>
      <c r="E124" s="25">
        <v>2700</v>
      </c>
      <c r="F124" s="25">
        <v>3036.8</v>
      </c>
      <c r="G124" s="25">
        <v>2700</v>
      </c>
      <c r="H124" s="25"/>
    </row>
    <row r="125" spans="2:8" ht="15">
      <c r="B125" s="21" t="s">
        <v>148</v>
      </c>
      <c r="C125" s="22" t="s">
        <v>1550</v>
      </c>
      <c r="D125" s="24">
        <v>2.82</v>
      </c>
      <c r="E125" s="25">
        <v>3296</v>
      </c>
      <c r="F125" s="25">
        <v>12507.76</v>
      </c>
      <c r="G125" s="25">
        <v>6253.88</v>
      </c>
      <c r="H125" s="25"/>
    </row>
    <row r="126" spans="2:8" ht="15">
      <c r="B126" s="21" t="s">
        <v>149</v>
      </c>
      <c r="C126" s="22" t="s">
        <v>1551</v>
      </c>
      <c r="D126" s="24">
        <v>0.45</v>
      </c>
      <c r="E126" s="25">
        <v>2700</v>
      </c>
      <c r="F126" s="25">
        <v>4840.33</v>
      </c>
      <c r="G126" s="25">
        <v>2700</v>
      </c>
      <c r="H126" s="25"/>
    </row>
    <row r="127" spans="2:8" ht="15">
      <c r="B127" s="21" t="s">
        <v>150</v>
      </c>
      <c r="C127" s="22" t="s">
        <v>1552</v>
      </c>
      <c r="D127" s="24">
        <v>0.388</v>
      </c>
      <c r="E127" s="25">
        <v>2700</v>
      </c>
      <c r="F127" s="25">
        <v>4808.87</v>
      </c>
      <c r="G127" s="25">
        <v>2700</v>
      </c>
      <c r="H127" s="25"/>
    </row>
    <row r="128" spans="2:8" ht="15">
      <c r="B128" s="21" t="s">
        <v>151</v>
      </c>
      <c r="C128" s="22" t="s">
        <v>1553</v>
      </c>
      <c r="D128" s="24">
        <v>0.402</v>
      </c>
      <c r="E128" s="25">
        <v>2700</v>
      </c>
      <c r="F128" s="25">
        <v>4540.76</v>
      </c>
      <c r="G128" s="25">
        <v>2700</v>
      </c>
      <c r="H128" s="25"/>
    </row>
    <row r="129" spans="2:8" ht="15">
      <c r="B129" s="21" t="s">
        <v>152</v>
      </c>
      <c r="C129" s="22" t="s">
        <v>1554</v>
      </c>
      <c r="D129" s="24">
        <v>0.257</v>
      </c>
      <c r="E129" s="25">
        <v>2700</v>
      </c>
      <c r="F129" s="25">
        <v>1421.62</v>
      </c>
      <c r="G129" s="25">
        <v>2700</v>
      </c>
      <c r="H129" s="25"/>
    </row>
    <row r="130" spans="2:8" ht="15">
      <c r="B130" s="21" t="s">
        <v>153</v>
      </c>
      <c r="C130" s="22" t="s">
        <v>1555</v>
      </c>
      <c r="D130" s="24">
        <v>0.35</v>
      </c>
      <c r="E130" s="25">
        <v>2700</v>
      </c>
      <c r="F130" s="25">
        <v>4326.04</v>
      </c>
      <c r="G130" s="25">
        <v>2700</v>
      </c>
      <c r="H130" s="25"/>
    </row>
    <row r="131" spans="2:8" ht="15">
      <c r="B131" s="21" t="s">
        <v>154</v>
      </c>
      <c r="C131" s="22" t="s">
        <v>1556</v>
      </c>
      <c r="D131" s="24">
        <v>0.443</v>
      </c>
      <c r="E131" s="25">
        <v>2700</v>
      </c>
      <c r="F131" s="25">
        <v>2341.52</v>
      </c>
      <c r="G131" s="25">
        <v>2700</v>
      </c>
      <c r="H131" s="25"/>
    </row>
    <row r="132" spans="2:8" ht="15">
      <c r="B132" s="21" t="s">
        <v>155</v>
      </c>
      <c r="C132" s="22" t="s">
        <v>1557</v>
      </c>
      <c r="D132" s="24">
        <v>0.572</v>
      </c>
      <c r="E132" s="25">
        <v>2988</v>
      </c>
      <c r="F132" s="25">
        <v>4692.49</v>
      </c>
      <c r="G132" s="25">
        <v>2988</v>
      </c>
      <c r="H132" s="25"/>
    </row>
    <row r="133" spans="2:8" ht="15">
      <c r="B133" s="21" t="s">
        <v>156</v>
      </c>
      <c r="C133" s="22" t="s">
        <v>1558</v>
      </c>
      <c r="D133" s="24">
        <v>0.463</v>
      </c>
      <c r="E133" s="25">
        <v>2700</v>
      </c>
      <c r="F133" s="25">
        <v>3716.83</v>
      </c>
      <c r="G133" s="25">
        <v>2700</v>
      </c>
      <c r="H133" s="25"/>
    </row>
    <row r="134" spans="2:8" ht="15">
      <c r="B134" s="21" t="s">
        <v>157</v>
      </c>
      <c r="C134" s="22" t="s">
        <v>1559</v>
      </c>
      <c r="D134" s="24">
        <v>0.233</v>
      </c>
      <c r="E134" s="25">
        <v>2700</v>
      </c>
      <c r="F134" s="25">
        <v>3126.09</v>
      </c>
      <c r="G134" s="25">
        <v>2700</v>
      </c>
      <c r="H134" s="25"/>
    </row>
    <row r="135" spans="2:8" ht="15">
      <c r="B135" s="21" t="s">
        <v>158</v>
      </c>
      <c r="C135" s="22" t="s">
        <v>1560</v>
      </c>
      <c r="D135" s="24">
        <v>0.743</v>
      </c>
      <c r="E135" s="25">
        <v>2700</v>
      </c>
      <c r="F135" s="25">
        <v>4225.41</v>
      </c>
      <c r="G135" s="25">
        <v>2700</v>
      </c>
      <c r="H135" s="25"/>
    </row>
    <row r="136" spans="2:8" ht="15">
      <c r="B136" s="21" t="s">
        <v>159</v>
      </c>
      <c r="C136" s="22" t="s">
        <v>1561</v>
      </c>
      <c r="D136" s="24">
        <v>0.165</v>
      </c>
      <c r="E136" s="25">
        <v>2700</v>
      </c>
      <c r="F136" s="25">
        <v>2956.07</v>
      </c>
      <c r="G136" s="25">
        <v>2700</v>
      </c>
      <c r="H136" s="25"/>
    </row>
    <row r="137" spans="2:8" ht="15">
      <c r="B137" s="21" t="s">
        <v>160</v>
      </c>
      <c r="C137" s="22" t="s">
        <v>1562</v>
      </c>
      <c r="D137" s="24">
        <v>5.016</v>
      </c>
      <c r="E137" s="25">
        <v>4000</v>
      </c>
      <c r="F137" s="25">
        <v>12046.07</v>
      </c>
      <c r="G137" s="25">
        <v>6023.03</v>
      </c>
      <c r="H137" s="25"/>
    </row>
    <row r="138" spans="2:8" ht="15">
      <c r="B138" s="21" t="s">
        <v>161</v>
      </c>
      <c r="C138" s="22" t="s">
        <v>1563</v>
      </c>
      <c r="D138" s="24">
        <v>1.218</v>
      </c>
      <c r="E138" s="25">
        <v>2700</v>
      </c>
      <c r="F138" s="25">
        <v>5502.02</v>
      </c>
      <c r="G138" s="25">
        <v>2751.01</v>
      </c>
      <c r="H138" s="25"/>
    </row>
    <row r="139" spans="2:8" ht="15">
      <c r="B139" s="21" t="s">
        <v>162</v>
      </c>
      <c r="C139" s="22" t="s">
        <v>1564</v>
      </c>
      <c r="D139" s="24">
        <v>1.088</v>
      </c>
      <c r="E139" s="25">
        <v>2888</v>
      </c>
      <c r="F139" s="25">
        <v>5627.65</v>
      </c>
      <c r="G139" s="25">
        <v>2888</v>
      </c>
      <c r="H139" s="25"/>
    </row>
    <row r="140" spans="2:8" ht="15">
      <c r="B140" s="21" t="s">
        <v>163</v>
      </c>
      <c r="C140" s="22" t="s">
        <v>1565</v>
      </c>
      <c r="D140" s="24">
        <v>1.5</v>
      </c>
      <c r="E140" s="25">
        <v>3604</v>
      </c>
      <c r="F140" s="25">
        <v>7043.73</v>
      </c>
      <c r="G140" s="25">
        <v>3604</v>
      </c>
      <c r="H140" s="25"/>
    </row>
    <row r="141" spans="2:8" ht="15">
      <c r="B141" s="21" t="s">
        <v>164</v>
      </c>
      <c r="C141" s="22" t="s">
        <v>1566</v>
      </c>
      <c r="D141" s="24">
        <v>0.981</v>
      </c>
      <c r="E141" s="25">
        <v>2768</v>
      </c>
      <c r="F141" s="25">
        <v>5637.29</v>
      </c>
      <c r="G141" s="25">
        <v>2818.64</v>
      </c>
      <c r="H141" s="25"/>
    </row>
    <row r="142" spans="2:8" ht="15">
      <c r="B142" s="21" t="s">
        <v>165</v>
      </c>
      <c r="C142" s="22" t="s">
        <v>1567</v>
      </c>
      <c r="D142" s="24">
        <v>1.537</v>
      </c>
      <c r="E142" s="25">
        <v>3232</v>
      </c>
      <c r="F142" s="25">
        <v>7279.24</v>
      </c>
      <c r="G142" s="25">
        <v>3639.62</v>
      </c>
      <c r="H142" s="25"/>
    </row>
    <row r="143" spans="2:8" ht="15">
      <c r="B143" s="21" t="s">
        <v>166</v>
      </c>
      <c r="C143" s="22" t="s">
        <v>1568</v>
      </c>
      <c r="D143" s="24">
        <v>0.119</v>
      </c>
      <c r="E143" s="25">
        <v>2700</v>
      </c>
      <c r="F143" s="25">
        <v>2865.77</v>
      </c>
      <c r="G143" s="25">
        <v>2700</v>
      </c>
      <c r="H143" s="25"/>
    </row>
    <row r="144" spans="2:8" ht="15">
      <c r="B144" s="21" t="s">
        <v>167</v>
      </c>
      <c r="C144" s="22" t="s">
        <v>1569</v>
      </c>
      <c r="D144" s="24">
        <v>1.367</v>
      </c>
      <c r="E144" s="25">
        <v>2988</v>
      </c>
      <c r="F144" s="25">
        <v>5961.11</v>
      </c>
      <c r="G144" s="25">
        <v>2988</v>
      </c>
      <c r="H144" s="25"/>
    </row>
    <row r="145" spans="2:8" ht="15">
      <c r="B145" s="21" t="s">
        <v>168</v>
      </c>
      <c r="C145" s="22" t="s">
        <v>1570</v>
      </c>
      <c r="D145" s="24">
        <v>0.657</v>
      </c>
      <c r="E145" s="25">
        <v>2852</v>
      </c>
      <c r="F145" s="25">
        <v>4614.98</v>
      </c>
      <c r="G145" s="25">
        <v>2852</v>
      </c>
      <c r="H145" s="25"/>
    </row>
    <row r="146" spans="2:8" ht="15">
      <c r="B146" s="21" t="s">
        <v>169</v>
      </c>
      <c r="C146" s="22" t="s">
        <v>1571</v>
      </c>
      <c r="D146" s="24">
        <v>0.257</v>
      </c>
      <c r="E146" s="25">
        <v>2700</v>
      </c>
      <c r="F146" s="25">
        <v>3123.22</v>
      </c>
      <c r="G146" s="25">
        <v>2700</v>
      </c>
      <c r="H146" s="25"/>
    </row>
    <row r="147" spans="2:8" ht="15">
      <c r="B147" s="21" t="s">
        <v>170</v>
      </c>
      <c r="C147" s="22" t="s">
        <v>1572</v>
      </c>
      <c r="D147" s="24">
        <v>1.139</v>
      </c>
      <c r="E147" s="25">
        <v>3372</v>
      </c>
      <c r="F147" s="25">
        <v>6360.09</v>
      </c>
      <c r="G147" s="25">
        <v>3372</v>
      </c>
      <c r="H147" s="25"/>
    </row>
    <row r="148" spans="2:8" ht="15">
      <c r="B148" s="21" t="s">
        <v>171</v>
      </c>
      <c r="C148" s="22" t="s">
        <v>1573</v>
      </c>
      <c r="D148" s="24">
        <v>0.389</v>
      </c>
      <c r="E148" s="25">
        <v>2700</v>
      </c>
      <c r="F148" s="25">
        <v>3885.13</v>
      </c>
      <c r="G148" s="25">
        <v>2700</v>
      </c>
      <c r="H148" s="25"/>
    </row>
    <row r="149" spans="2:8" ht="15">
      <c r="B149" s="21" t="s">
        <v>172</v>
      </c>
      <c r="C149" s="22" t="s">
        <v>1574</v>
      </c>
      <c r="D149" s="24">
        <v>0.394</v>
      </c>
      <c r="E149" s="25">
        <v>2700</v>
      </c>
      <c r="F149" s="25">
        <v>4200.43</v>
      </c>
      <c r="G149" s="25">
        <v>2700</v>
      </c>
      <c r="H149" s="25"/>
    </row>
    <row r="150" spans="2:8" ht="15">
      <c r="B150" s="21" t="s">
        <v>173</v>
      </c>
      <c r="C150" s="22" t="s">
        <v>1575</v>
      </c>
      <c r="D150" s="24">
        <v>0.559</v>
      </c>
      <c r="E150" s="25">
        <v>2772</v>
      </c>
      <c r="F150" s="25">
        <v>4576.42</v>
      </c>
      <c r="G150" s="25">
        <v>2772</v>
      </c>
      <c r="H150" s="25"/>
    </row>
    <row r="151" spans="2:8" ht="15">
      <c r="B151" s="21" t="s">
        <v>174</v>
      </c>
      <c r="C151" s="22" t="s">
        <v>1576</v>
      </c>
      <c r="D151" s="24">
        <v>1.107</v>
      </c>
      <c r="E151" s="25">
        <v>2864</v>
      </c>
      <c r="F151" s="25">
        <v>5159.34</v>
      </c>
      <c r="G151" s="25">
        <v>2864</v>
      </c>
      <c r="H151" s="25"/>
    </row>
    <row r="152" spans="2:8" ht="15">
      <c r="B152" s="21" t="s">
        <v>175</v>
      </c>
      <c r="C152" s="22" t="s">
        <v>1577</v>
      </c>
      <c r="D152" s="24">
        <v>4.613</v>
      </c>
      <c r="E152" s="25">
        <v>3692</v>
      </c>
      <c r="F152" s="25">
        <v>12058.95</v>
      </c>
      <c r="G152" s="25">
        <v>6029.47</v>
      </c>
      <c r="H152" s="25"/>
    </row>
    <row r="153" spans="2:8" ht="15">
      <c r="B153" s="21" t="s">
        <v>176</v>
      </c>
      <c r="C153" s="22" t="s">
        <v>1578</v>
      </c>
      <c r="D153" s="24">
        <v>0.4</v>
      </c>
      <c r="E153" s="25">
        <v>2700</v>
      </c>
      <c r="F153" s="25">
        <v>4272.24</v>
      </c>
      <c r="G153" s="25">
        <v>2700</v>
      </c>
      <c r="H153" s="25"/>
    </row>
    <row r="154" spans="2:8" ht="15">
      <c r="B154" s="21" t="s">
        <v>177</v>
      </c>
      <c r="C154" s="22" t="s">
        <v>1579</v>
      </c>
      <c r="D154" s="24">
        <v>1.361</v>
      </c>
      <c r="E154" s="25">
        <v>3368</v>
      </c>
      <c r="F154" s="25">
        <v>6424.32</v>
      </c>
      <c r="G154" s="25">
        <v>3368</v>
      </c>
      <c r="H154" s="25"/>
    </row>
    <row r="155" spans="2:8" ht="15">
      <c r="B155" s="21" t="s">
        <v>178</v>
      </c>
      <c r="C155" s="22" t="s">
        <v>1580</v>
      </c>
      <c r="D155" s="24">
        <v>1.929</v>
      </c>
      <c r="E155" s="25">
        <v>3256</v>
      </c>
      <c r="F155" s="25">
        <v>7473.3</v>
      </c>
      <c r="G155" s="25">
        <v>3736.65</v>
      </c>
      <c r="H155" s="25"/>
    </row>
    <row r="156" spans="2:8" ht="15">
      <c r="B156" s="21" t="s">
        <v>179</v>
      </c>
      <c r="C156" s="22" t="s">
        <v>1581</v>
      </c>
      <c r="D156" s="24">
        <v>0.161</v>
      </c>
      <c r="E156" s="25">
        <v>2700</v>
      </c>
      <c r="F156" s="25">
        <v>3073.44</v>
      </c>
      <c r="G156" s="25">
        <v>2700</v>
      </c>
      <c r="H156" s="25"/>
    </row>
    <row r="157" spans="2:8" ht="15">
      <c r="B157" s="21" t="s">
        <v>180</v>
      </c>
      <c r="C157" s="22" t="s">
        <v>1582</v>
      </c>
      <c r="D157" s="24">
        <v>1.218</v>
      </c>
      <c r="E157" s="25">
        <v>3192</v>
      </c>
      <c r="F157" s="25">
        <v>6395.1</v>
      </c>
      <c r="G157" s="25">
        <v>3197.55</v>
      </c>
      <c r="H157" s="25"/>
    </row>
    <row r="158" spans="2:8" ht="15">
      <c r="B158" s="21" t="s">
        <v>181</v>
      </c>
      <c r="C158" s="22" t="s">
        <v>1583</v>
      </c>
      <c r="D158" s="24">
        <v>0.894</v>
      </c>
      <c r="E158" s="25">
        <v>2708</v>
      </c>
      <c r="F158" s="25">
        <v>5076.75</v>
      </c>
      <c r="G158" s="25">
        <v>2708</v>
      </c>
      <c r="H158" s="25"/>
    </row>
    <row r="159" spans="2:8" ht="15">
      <c r="B159" s="21" t="s">
        <v>182</v>
      </c>
      <c r="C159" s="22" t="s">
        <v>1584</v>
      </c>
      <c r="D159" s="24">
        <v>0.721</v>
      </c>
      <c r="E159" s="25">
        <v>2800</v>
      </c>
      <c r="F159" s="25">
        <v>4880.39</v>
      </c>
      <c r="G159" s="25">
        <v>2800</v>
      </c>
      <c r="H159" s="25"/>
    </row>
    <row r="160" spans="2:8" ht="15">
      <c r="B160" s="21" t="s">
        <v>183</v>
      </c>
      <c r="C160" s="22" t="s">
        <v>1585</v>
      </c>
      <c r="D160" s="24">
        <v>2.637</v>
      </c>
      <c r="E160" s="25">
        <v>3804</v>
      </c>
      <c r="F160" s="25">
        <v>7993.13</v>
      </c>
      <c r="G160" s="25">
        <v>3996.56</v>
      </c>
      <c r="H160" s="25"/>
    </row>
    <row r="161" spans="2:8" ht="15">
      <c r="B161" s="21" t="s">
        <v>184</v>
      </c>
      <c r="C161" s="22" t="s">
        <v>1586</v>
      </c>
      <c r="D161" s="24">
        <v>1.711</v>
      </c>
      <c r="E161" s="25">
        <v>3112</v>
      </c>
      <c r="F161" s="25">
        <v>5377.05</v>
      </c>
      <c r="G161" s="25">
        <v>3112</v>
      </c>
      <c r="H161" s="25"/>
    </row>
    <row r="162" spans="2:8" ht="15">
      <c r="B162" s="21" t="s">
        <v>185</v>
      </c>
      <c r="C162" s="22" t="s">
        <v>1587</v>
      </c>
      <c r="D162" s="24">
        <v>0.41</v>
      </c>
      <c r="E162" s="25">
        <v>2700</v>
      </c>
      <c r="F162" s="25">
        <v>500</v>
      </c>
      <c r="G162" s="25">
        <v>2700</v>
      </c>
      <c r="H162" s="25"/>
    </row>
    <row r="163" spans="2:8" ht="15">
      <c r="B163" s="21" t="s">
        <v>186</v>
      </c>
      <c r="C163" s="22" t="s">
        <v>1588</v>
      </c>
      <c r="D163" s="24">
        <v>0.835</v>
      </c>
      <c r="E163" s="25">
        <v>2700</v>
      </c>
      <c r="F163" s="25">
        <v>1803.7</v>
      </c>
      <c r="G163" s="25">
        <v>2700</v>
      </c>
      <c r="H163" s="25"/>
    </row>
    <row r="164" spans="2:8" ht="15">
      <c r="B164" s="21" t="s">
        <v>187</v>
      </c>
      <c r="C164" s="22" t="s">
        <v>1589</v>
      </c>
      <c r="D164" s="24">
        <v>3.666</v>
      </c>
      <c r="E164" s="25">
        <v>4000</v>
      </c>
      <c r="F164" s="25">
        <v>10504.31</v>
      </c>
      <c r="G164" s="25">
        <v>5252.15</v>
      </c>
      <c r="H164" s="25"/>
    </row>
    <row r="165" spans="2:8" ht="15">
      <c r="B165" s="21" t="s">
        <v>188</v>
      </c>
      <c r="C165" s="22" t="s">
        <v>1590</v>
      </c>
      <c r="D165" s="24">
        <v>0.531</v>
      </c>
      <c r="E165" s="25">
        <v>2700</v>
      </c>
      <c r="F165" s="25">
        <v>500</v>
      </c>
      <c r="G165" s="25">
        <v>2700</v>
      </c>
      <c r="H165" s="25"/>
    </row>
    <row r="166" spans="2:8" ht="15">
      <c r="B166" s="21" t="s">
        <v>189</v>
      </c>
      <c r="C166" s="22" t="s">
        <v>1591</v>
      </c>
      <c r="D166" s="24">
        <v>0.509</v>
      </c>
      <c r="E166" s="25">
        <v>2700</v>
      </c>
      <c r="F166" s="25">
        <v>500</v>
      </c>
      <c r="G166" s="25">
        <v>2700</v>
      </c>
      <c r="H166" s="25"/>
    </row>
    <row r="167" spans="2:8" ht="15">
      <c r="B167" s="21" t="s">
        <v>190</v>
      </c>
      <c r="C167" s="22" t="s">
        <v>1592</v>
      </c>
      <c r="D167" s="24">
        <v>0.57</v>
      </c>
      <c r="E167" s="25">
        <v>2700</v>
      </c>
      <c r="F167" s="25">
        <v>500</v>
      </c>
      <c r="G167" s="25">
        <v>2700</v>
      </c>
      <c r="H167" s="25"/>
    </row>
    <row r="168" spans="2:8" ht="15">
      <c r="B168" s="21" t="s">
        <v>191</v>
      </c>
      <c r="C168" s="22" t="s">
        <v>1593</v>
      </c>
      <c r="D168" s="24">
        <v>1.367</v>
      </c>
      <c r="E168" s="25">
        <v>2700</v>
      </c>
      <c r="F168" s="25">
        <v>4140.58</v>
      </c>
      <c r="G168" s="25">
        <v>2700</v>
      </c>
      <c r="H168" s="25"/>
    </row>
    <row r="169" spans="2:8" ht="15">
      <c r="B169" s="21" t="s">
        <v>192</v>
      </c>
      <c r="C169" s="22" t="s">
        <v>1594</v>
      </c>
      <c r="D169" s="24">
        <v>1.2</v>
      </c>
      <c r="E169" s="25">
        <v>2700</v>
      </c>
      <c r="F169" s="25">
        <v>3931.11</v>
      </c>
      <c r="G169" s="25">
        <v>2700</v>
      </c>
      <c r="H169" s="25"/>
    </row>
    <row r="170" spans="2:8" ht="15">
      <c r="B170" s="21" t="s">
        <v>193</v>
      </c>
      <c r="C170" s="22" t="s">
        <v>1595</v>
      </c>
      <c r="D170" s="24">
        <v>1.094</v>
      </c>
      <c r="E170" s="25">
        <v>2700</v>
      </c>
      <c r="F170" s="25">
        <v>3110.27</v>
      </c>
      <c r="G170" s="25">
        <v>2700</v>
      </c>
      <c r="H170" s="25"/>
    </row>
    <row r="171" spans="2:8" ht="15">
      <c r="B171" s="21" t="s">
        <v>194</v>
      </c>
      <c r="C171" s="22" t="s">
        <v>1596</v>
      </c>
      <c r="D171" s="24">
        <v>1.861</v>
      </c>
      <c r="E171" s="25">
        <v>3124</v>
      </c>
      <c r="F171" s="25">
        <v>5782.99</v>
      </c>
      <c r="G171" s="25">
        <v>3124</v>
      </c>
      <c r="H171" s="25"/>
    </row>
    <row r="172" spans="2:8" ht="15">
      <c r="B172" s="21" t="s">
        <v>195</v>
      </c>
      <c r="C172" s="22" t="s">
        <v>1597</v>
      </c>
      <c r="D172" s="24">
        <v>2.487</v>
      </c>
      <c r="E172" s="25">
        <v>4000</v>
      </c>
      <c r="F172" s="25">
        <v>7974.88</v>
      </c>
      <c r="G172" s="25">
        <v>4000</v>
      </c>
      <c r="H172" s="25"/>
    </row>
    <row r="173" spans="2:8" ht="15">
      <c r="B173" s="21" t="s">
        <v>196</v>
      </c>
      <c r="C173" s="22" t="s">
        <v>1598</v>
      </c>
      <c r="D173" s="24">
        <v>9.593</v>
      </c>
      <c r="E173" s="25">
        <v>4000</v>
      </c>
      <c r="F173" s="25">
        <v>11500.2</v>
      </c>
      <c r="G173" s="25">
        <v>5750.1</v>
      </c>
      <c r="H173" s="25"/>
    </row>
    <row r="174" spans="2:8" ht="15">
      <c r="B174" s="21" t="s">
        <v>197</v>
      </c>
      <c r="C174" s="22" t="s">
        <v>1599</v>
      </c>
      <c r="D174" s="24">
        <v>0.883</v>
      </c>
      <c r="E174" s="25">
        <v>2700</v>
      </c>
      <c r="F174" s="25">
        <v>2745.87</v>
      </c>
      <c r="G174" s="25">
        <v>2700</v>
      </c>
      <c r="H174" s="25"/>
    </row>
    <row r="175" spans="2:8" ht="15">
      <c r="B175" s="21" t="s">
        <v>198</v>
      </c>
      <c r="C175" s="22" t="s">
        <v>1600</v>
      </c>
      <c r="D175" s="24">
        <v>3.323</v>
      </c>
      <c r="E175" s="25">
        <v>3796</v>
      </c>
      <c r="F175" s="25">
        <v>10263.37</v>
      </c>
      <c r="G175" s="25">
        <v>5131.68</v>
      </c>
      <c r="H175" s="25"/>
    </row>
    <row r="176" spans="2:8" ht="15">
      <c r="B176" s="21" t="s">
        <v>199</v>
      </c>
      <c r="C176" s="22" t="s">
        <v>1601</v>
      </c>
      <c r="D176" s="24">
        <v>5.5</v>
      </c>
      <c r="E176" s="25">
        <v>4000</v>
      </c>
      <c r="F176" s="25">
        <v>11590.14</v>
      </c>
      <c r="G176" s="25">
        <v>5795.07</v>
      </c>
      <c r="H176" s="25"/>
    </row>
    <row r="177" spans="2:8" ht="15">
      <c r="B177" s="21" t="s">
        <v>200</v>
      </c>
      <c r="C177" s="22" t="s">
        <v>1602</v>
      </c>
      <c r="D177" s="24">
        <v>3.395</v>
      </c>
      <c r="E177" s="25">
        <v>4000</v>
      </c>
      <c r="F177" s="25">
        <v>9009.31</v>
      </c>
      <c r="G177" s="25">
        <v>4504.65</v>
      </c>
      <c r="H177" s="25"/>
    </row>
    <row r="178" spans="2:8" ht="15">
      <c r="B178" s="21" t="s">
        <v>201</v>
      </c>
      <c r="C178" s="22" t="s">
        <v>1603</v>
      </c>
      <c r="D178" s="24">
        <v>0.532</v>
      </c>
      <c r="E178" s="25">
        <v>2700</v>
      </c>
      <c r="F178" s="25">
        <v>2219.29</v>
      </c>
      <c r="G178" s="25">
        <v>2700</v>
      </c>
      <c r="H178" s="25"/>
    </row>
    <row r="179" spans="2:8" ht="15">
      <c r="B179" s="21" t="s">
        <v>202</v>
      </c>
      <c r="C179" s="22" t="s">
        <v>1604</v>
      </c>
      <c r="D179" s="24">
        <v>3.223</v>
      </c>
      <c r="E179" s="25">
        <v>3888</v>
      </c>
      <c r="F179" s="25">
        <v>9554.2</v>
      </c>
      <c r="G179" s="25">
        <v>4777.1</v>
      </c>
      <c r="H179" s="25"/>
    </row>
    <row r="180" spans="2:8" ht="15">
      <c r="B180" s="21" t="s">
        <v>203</v>
      </c>
      <c r="C180" s="22" t="s">
        <v>1605</v>
      </c>
      <c r="D180" s="24">
        <v>1.606</v>
      </c>
      <c r="E180" s="25">
        <v>3804</v>
      </c>
      <c r="F180" s="25">
        <v>7505.4</v>
      </c>
      <c r="G180" s="25">
        <v>3804</v>
      </c>
      <c r="H180" s="25"/>
    </row>
    <row r="181" spans="2:8" ht="15">
      <c r="B181" s="21" t="s">
        <v>204</v>
      </c>
      <c r="C181" s="22" t="s">
        <v>1606</v>
      </c>
      <c r="D181" s="24">
        <v>1.66</v>
      </c>
      <c r="E181" s="25">
        <v>3488</v>
      </c>
      <c r="F181" s="25">
        <v>6352.15</v>
      </c>
      <c r="G181" s="25">
        <v>3488</v>
      </c>
      <c r="H181" s="25"/>
    </row>
    <row r="182" spans="2:8" ht="15">
      <c r="B182" s="21" t="s">
        <v>205</v>
      </c>
      <c r="C182" s="22" t="s">
        <v>1607</v>
      </c>
      <c r="D182" s="24">
        <v>1.37</v>
      </c>
      <c r="E182" s="25">
        <v>2700</v>
      </c>
      <c r="F182" s="25">
        <v>4276.15</v>
      </c>
      <c r="G182" s="25">
        <v>2700</v>
      </c>
      <c r="H182" s="25"/>
    </row>
    <row r="183" spans="2:8" ht="15">
      <c r="B183" s="21" t="s">
        <v>206</v>
      </c>
      <c r="C183" s="22" t="s">
        <v>1608</v>
      </c>
      <c r="D183" s="24">
        <v>1.22</v>
      </c>
      <c r="E183" s="25">
        <v>3420</v>
      </c>
      <c r="F183" s="25">
        <v>5551.71</v>
      </c>
      <c r="G183" s="25">
        <v>3420</v>
      </c>
      <c r="H183" s="25"/>
    </row>
    <row r="184" spans="2:8" ht="15">
      <c r="B184" s="21" t="s">
        <v>207</v>
      </c>
      <c r="C184" s="22" t="s">
        <v>1609</v>
      </c>
      <c r="D184" s="24">
        <v>1.988</v>
      </c>
      <c r="E184" s="25">
        <v>3888</v>
      </c>
      <c r="F184" s="25">
        <v>8558.19</v>
      </c>
      <c r="G184" s="25">
        <v>4279.09</v>
      </c>
      <c r="H184" s="25"/>
    </row>
    <row r="185" spans="2:8" ht="15">
      <c r="B185" s="21" t="s">
        <v>208</v>
      </c>
      <c r="C185" s="22" t="s">
        <v>1610</v>
      </c>
      <c r="D185" s="24">
        <v>1.614</v>
      </c>
      <c r="E185" s="25">
        <v>3040</v>
      </c>
      <c r="F185" s="25">
        <v>8199.3</v>
      </c>
      <c r="G185" s="25">
        <v>4099.65</v>
      </c>
      <c r="H185" s="25"/>
    </row>
    <row r="186" spans="2:8" ht="15">
      <c r="B186" s="21" t="s">
        <v>209</v>
      </c>
      <c r="C186" s="22" t="s">
        <v>1611</v>
      </c>
      <c r="D186" s="24">
        <v>1.675</v>
      </c>
      <c r="E186" s="25">
        <v>3392</v>
      </c>
      <c r="F186" s="25">
        <v>7688.94</v>
      </c>
      <c r="G186" s="25">
        <v>3844.47</v>
      </c>
      <c r="H186" s="25"/>
    </row>
    <row r="187" spans="2:8" ht="15">
      <c r="B187" s="21" t="s">
        <v>210</v>
      </c>
      <c r="C187" s="22" t="s">
        <v>1612</v>
      </c>
      <c r="D187" s="24">
        <v>2.274</v>
      </c>
      <c r="E187" s="25">
        <v>3824</v>
      </c>
      <c r="F187" s="25">
        <v>9385.33</v>
      </c>
      <c r="G187" s="25">
        <v>4692.66</v>
      </c>
      <c r="H187" s="25"/>
    </row>
    <row r="188" spans="2:8" ht="15">
      <c r="B188" s="21" t="s">
        <v>211</v>
      </c>
      <c r="C188" s="22" t="s">
        <v>1613</v>
      </c>
      <c r="D188" s="24">
        <v>0.9</v>
      </c>
      <c r="E188" s="25">
        <v>3400</v>
      </c>
      <c r="F188" s="25">
        <v>6549.55</v>
      </c>
      <c r="G188" s="25">
        <v>3400</v>
      </c>
      <c r="H188" s="25"/>
    </row>
    <row r="189" spans="2:8" ht="15">
      <c r="B189" s="21" t="s">
        <v>212</v>
      </c>
      <c r="C189" s="22" t="s">
        <v>1614</v>
      </c>
      <c r="D189" s="24">
        <v>2.381</v>
      </c>
      <c r="E189" s="25">
        <v>4000</v>
      </c>
      <c r="F189" s="25">
        <v>9441.15</v>
      </c>
      <c r="G189" s="25">
        <v>4720.57</v>
      </c>
      <c r="H189" s="25"/>
    </row>
    <row r="190" spans="2:8" ht="15">
      <c r="B190" s="21" t="s">
        <v>213</v>
      </c>
      <c r="C190" s="22" t="s">
        <v>1615</v>
      </c>
      <c r="D190" s="24">
        <v>2.112</v>
      </c>
      <c r="E190" s="25">
        <v>3632</v>
      </c>
      <c r="F190" s="25">
        <v>8443.91</v>
      </c>
      <c r="G190" s="25">
        <v>4221.95</v>
      </c>
      <c r="H190" s="25"/>
    </row>
    <row r="191" spans="2:8" ht="15">
      <c r="B191" s="21" t="s">
        <v>214</v>
      </c>
      <c r="C191" s="22" t="s">
        <v>1616</v>
      </c>
      <c r="D191" s="24">
        <v>1.615</v>
      </c>
      <c r="E191" s="25">
        <v>3632</v>
      </c>
      <c r="F191" s="25">
        <v>7393.24</v>
      </c>
      <c r="G191" s="25">
        <v>3696.62</v>
      </c>
      <c r="H191" s="25"/>
    </row>
    <row r="192" spans="2:8" ht="15">
      <c r="B192" s="21" t="s">
        <v>215</v>
      </c>
      <c r="C192" s="22" t="s">
        <v>1617</v>
      </c>
      <c r="D192" s="24">
        <v>1.733</v>
      </c>
      <c r="E192" s="25">
        <v>3312</v>
      </c>
      <c r="F192" s="25">
        <v>6623.17</v>
      </c>
      <c r="G192" s="25">
        <v>3312</v>
      </c>
      <c r="H192" s="25"/>
    </row>
    <row r="193" spans="2:8" ht="15">
      <c r="B193" s="21" t="s">
        <v>216</v>
      </c>
      <c r="C193" s="22" t="s">
        <v>1618</v>
      </c>
      <c r="D193" s="24">
        <v>1.378</v>
      </c>
      <c r="E193" s="25">
        <v>2784</v>
      </c>
      <c r="F193" s="25">
        <v>6029.44</v>
      </c>
      <c r="G193" s="25">
        <v>3014.72</v>
      </c>
      <c r="H193" s="25"/>
    </row>
    <row r="194" spans="2:8" ht="15">
      <c r="B194" s="21" t="s">
        <v>217</v>
      </c>
      <c r="C194" s="22" t="s">
        <v>1619</v>
      </c>
      <c r="D194" s="24">
        <v>0.957</v>
      </c>
      <c r="E194" s="25">
        <v>2700</v>
      </c>
      <c r="F194" s="25">
        <v>4923.49</v>
      </c>
      <c r="G194" s="25">
        <v>2700</v>
      </c>
      <c r="H194" s="25"/>
    </row>
    <row r="195" spans="2:8" ht="15">
      <c r="B195" s="21" t="s">
        <v>218</v>
      </c>
      <c r="C195" s="22" t="s">
        <v>1620</v>
      </c>
      <c r="D195" s="24">
        <v>1.376</v>
      </c>
      <c r="E195" s="25">
        <v>2816</v>
      </c>
      <c r="F195" s="25">
        <v>5783.31</v>
      </c>
      <c r="G195" s="25">
        <v>2891.65</v>
      </c>
      <c r="H195" s="25"/>
    </row>
    <row r="196" spans="2:8" ht="15">
      <c r="B196" s="21" t="s">
        <v>219</v>
      </c>
      <c r="C196" s="22" t="s">
        <v>1621</v>
      </c>
      <c r="D196" s="24">
        <v>0.785</v>
      </c>
      <c r="E196" s="25">
        <v>2700</v>
      </c>
      <c r="F196" s="25">
        <v>1821.32</v>
      </c>
      <c r="G196" s="25">
        <v>2700</v>
      </c>
      <c r="H196" s="25"/>
    </row>
    <row r="197" spans="2:8" ht="15">
      <c r="B197" s="21" t="s">
        <v>220</v>
      </c>
      <c r="C197" s="22" t="s">
        <v>1622</v>
      </c>
      <c r="D197" s="24">
        <v>0.437</v>
      </c>
      <c r="E197" s="25">
        <v>2700</v>
      </c>
      <c r="F197" s="25">
        <v>500</v>
      </c>
      <c r="G197" s="25">
        <v>2700</v>
      </c>
      <c r="H197" s="25"/>
    </row>
    <row r="198" spans="2:8" ht="15">
      <c r="B198" s="21" t="s">
        <v>221</v>
      </c>
      <c r="C198" s="22" t="s">
        <v>1623</v>
      </c>
      <c r="D198" s="24">
        <v>0.297</v>
      </c>
      <c r="E198" s="25">
        <v>2700</v>
      </c>
      <c r="F198" s="25">
        <v>500</v>
      </c>
      <c r="G198" s="25">
        <v>2700</v>
      </c>
      <c r="H198" s="25"/>
    </row>
    <row r="199" spans="2:8" ht="15">
      <c r="B199" s="21" t="s">
        <v>222</v>
      </c>
      <c r="C199" s="22" t="s">
        <v>1624</v>
      </c>
      <c r="D199" s="24">
        <v>0.128</v>
      </c>
      <c r="E199" s="25">
        <v>2700</v>
      </c>
      <c r="F199" s="25">
        <v>500</v>
      </c>
      <c r="G199" s="25">
        <v>2700</v>
      </c>
      <c r="H199" s="25"/>
    </row>
    <row r="200" spans="2:8" ht="15">
      <c r="B200" s="21" t="s">
        <v>223</v>
      </c>
      <c r="C200" s="22" t="s">
        <v>1625</v>
      </c>
      <c r="D200" s="24">
        <v>0.248</v>
      </c>
      <c r="E200" s="25">
        <v>2700</v>
      </c>
      <c r="F200" s="25">
        <v>500</v>
      </c>
      <c r="G200" s="25">
        <v>2700</v>
      </c>
      <c r="H200" s="25"/>
    </row>
    <row r="201" spans="2:8" ht="15">
      <c r="B201" s="21" t="s">
        <v>224</v>
      </c>
      <c r="C201" s="22" t="s">
        <v>1626</v>
      </c>
      <c r="D201" s="24">
        <v>0.686</v>
      </c>
      <c r="E201" s="25">
        <v>2700</v>
      </c>
      <c r="F201" s="25">
        <v>1179.7</v>
      </c>
      <c r="G201" s="25">
        <v>2700</v>
      </c>
      <c r="H201" s="25"/>
    </row>
    <row r="202" spans="2:8" ht="15">
      <c r="B202" s="21" t="s">
        <v>225</v>
      </c>
      <c r="C202" s="22" t="s">
        <v>1627</v>
      </c>
      <c r="D202" s="24">
        <v>2.339</v>
      </c>
      <c r="E202" s="25">
        <v>3940</v>
      </c>
      <c r="F202" s="25">
        <v>8058.61</v>
      </c>
      <c r="G202" s="25">
        <v>4029.3</v>
      </c>
      <c r="H202" s="25"/>
    </row>
    <row r="203" spans="2:8" ht="15">
      <c r="B203" s="21" t="s">
        <v>226</v>
      </c>
      <c r="C203" s="22" t="s">
        <v>1628</v>
      </c>
      <c r="D203" s="24">
        <v>1.059</v>
      </c>
      <c r="E203" s="25">
        <v>3396</v>
      </c>
      <c r="F203" s="25">
        <v>5452.48</v>
      </c>
      <c r="G203" s="25">
        <v>3396</v>
      </c>
      <c r="H203" s="25"/>
    </row>
    <row r="204" spans="2:8" ht="15">
      <c r="B204" s="21" t="s">
        <v>227</v>
      </c>
      <c r="C204" s="22" t="s">
        <v>1629</v>
      </c>
      <c r="D204" s="24">
        <v>1.657</v>
      </c>
      <c r="E204" s="25">
        <v>3508</v>
      </c>
      <c r="F204" s="25">
        <v>7860.17</v>
      </c>
      <c r="G204" s="25">
        <v>3930.08</v>
      </c>
      <c r="H204" s="25"/>
    </row>
    <row r="205" spans="2:8" ht="15">
      <c r="B205" s="21" t="s">
        <v>228</v>
      </c>
      <c r="C205" s="22" t="s">
        <v>1630</v>
      </c>
      <c r="D205" s="24">
        <v>2.384</v>
      </c>
      <c r="E205" s="25">
        <v>3376</v>
      </c>
      <c r="F205" s="25">
        <v>9001.83</v>
      </c>
      <c r="G205" s="25">
        <v>4500.91</v>
      </c>
      <c r="H205" s="25"/>
    </row>
    <row r="206" spans="2:8" ht="15">
      <c r="B206" s="21" t="s">
        <v>229</v>
      </c>
      <c r="C206" s="22" t="s">
        <v>1631</v>
      </c>
      <c r="D206" s="24">
        <v>3.34</v>
      </c>
      <c r="E206" s="25">
        <v>3864</v>
      </c>
      <c r="F206" s="25">
        <v>10012.58</v>
      </c>
      <c r="G206" s="25">
        <v>5006.29</v>
      </c>
      <c r="H206" s="25"/>
    </row>
    <row r="207" spans="2:8" ht="15">
      <c r="B207" s="21" t="s">
        <v>230</v>
      </c>
      <c r="C207" s="22" t="s">
        <v>1632</v>
      </c>
      <c r="D207" s="24">
        <v>1.948</v>
      </c>
      <c r="E207" s="25">
        <v>4000</v>
      </c>
      <c r="F207" s="25">
        <v>6112</v>
      </c>
      <c r="G207" s="25">
        <v>4000</v>
      </c>
      <c r="H207" s="25"/>
    </row>
    <row r="208" spans="2:8" ht="15">
      <c r="B208" s="21" t="s">
        <v>231</v>
      </c>
      <c r="C208" s="22" t="s">
        <v>1633</v>
      </c>
      <c r="D208" s="24">
        <v>2.665</v>
      </c>
      <c r="E208" s="25">
        <v>4000</v>
      </c>
      <c r="F208" s="25">
        <v>7826.86</v>
      </c>
      <c r="G208" s="25">
        <v>4000</v>
      </c>
      <c r="H208" s="25"/>
    </row>
    <row r="209" spans="2:8" ht="15">
      <c r="B209" s="21" t="s">
        <v>232</v>
      </c>
      <c r="C209" s="22" t="s">
        <v>1634</v>
      </c>
      <c r="D209" s="24">
        <v>0.231</v>
      </c>
      <c r="E209" s="25">
        <v>2700</v>
      </c>
      <c r="F209" s="25">
        <v>500</v>
      </c>
      <c r="G209" s="25">
        <v>2700</v>
      </c>
      <c r="H209" s="25"/>
    </row>
    <row r="210" spans="2:8" ht="15">
      <c r="B210" s="21" t="s">
        <v>233</v>
      </c>
      <c r="C210" s="22" t="s">
        <v>1635</v>
      </c>
      <c r="D210" s="24">
        <v>2.993</v>
      </c>
      <c r="E210" s="25">
        <v>4000</v>
      </c>
      <c r="F210" s="25">
        <v>9610.57</v>
      </c>
      <c r="G210" s="25">
        <v>4805.28</v>
      </c>
      <c r="H210" s="25"/>
    </row>
    <row r="211" spans="2:8" ht="15">
      <c r="B211" s="21" t="s">
        <v>1398</v>
      </c>
      <c r="C211" s="22" t="s">
        <v>1636</v>
      </c>
      <c r="D211" s="24">
        <v>2.366</v>
      </c>
      <c r="E211" s="25">
        <v>4000</v>
      </c>
      <c r="F211" s="25">
        <v>8669</v>
      </c>
      <c r="G211" s="25">
        <v>4334.5</v>
      </c>
      <c r="H211" s="25"/>
    </row>
    <row r="212" spans="2:8" ht="15">
      <c r="B212" s="21" t="s">
        <v>234</v>
      </c>
      <c r="C212" s="22" t="s">
        <v>1637</v>
      </c>
      <c r="D212" s="24">
        <v>2.667</v>
      </c>
      <c r="E212" s="25">
        <v>4000</v>
      </c>
      <c r="F212" s="25">
        <v>8629.7</v>
      </c>
      <c r="G212" s="25">
        <v>4314.85</v>
      </c>
      <c r="H212" s="25"/>
    </row>
    <row r="213" spans="2:8" ht="15">
      <c r="B213" s="21" t="s">
        <v>235</v>
      </c>
      <c r="C213" s="22" t="s">
        <v>1638</v>
      </c>
      <c r="D213" s="24">
        <v>1.438</v>
      </c>
      <c r="E213" s="25">
        <v>2700</v>
      </c>
      <c r="F213" s="25">
        <v>4551.55</v>
      </c>
      <c r="G213" s="25">
        <v>2700</v>
      </c>
      <c r="H213" s="25"/>
    </row>
    <row r="214" spans="2:8" ht="15">
      <c r="B214" s="21" t="s">
        <v>236</v>
      </c>
      <c r="C214" s="22" t="s">
        <v>1639</v>
      </c>
      <c r="D214" s="24">
        <v>4.904</v>
      </c>
      <c r="E214" s="25">
        <v>4000</v>
      </c>
      <c r="F214" s="25">
        <v>9973.19</v>
      </c>
      <c r="G214" s="25">
        <v>4986.59</v>
      </c>
      <c r="H214" s="25"/>
    </row>
    <row r="215" spans="2:8" ht="15">
      <c r="B215" s="21" t="s">
        <v>237</v>
      </c>
      <c r="C215" s="22" t="s">
        <v>1640</v>
      </c>
      <c r="D215" s="24">
        <v>1.3</v>
      </c>
      <c r="E215" s="25">
        <v>3576</v>
      </c>
      <c r="F215" s="25">
        <v>5673.26</v>
      </c>
      <c r="G215" s="25">
        <v>3576</v>
      </c>
      <c r="H215" s="25"/>
    </row>
    <row r="216" spans="2:8" ht="15">
      <c r="B216" s="21" t="s">
        <v>238</v>
      </c>
      <c r="C216" s="22" t="s">
        <v>1641</v>
      </c>
      <c r="D216" s="24">
        <v>1.259</v>
      </c>
      <c r="E216" s="25">
        <v>2744</v>
      </c>
      <c r="F216" s="25">
        <v>4208.88</v>
      </c>
      <c r="G216" s="25">
        <v>2744</v>
      </c>
      <c r="H216" s="25"/>
    </row>
    <row r="217" spans="2:8" ht="15">
      <c r="B217" s="21" t="s">
        <v>239</v>
      </c>
      <c r="C217" s="22" t="s">
        <v>1642</v>
      </c>
      <c r="D217" s="24">
        <v>1.389</v>
      </c>
      <c r="E217" s="25">
        <v>3888</v>
      </c>
      <c r="F217" s="25">
        <v>4722.49</v>
      </c>
      <c r="G217" s="25">
        <v>3888</v>
      </c>
      <c r="H217" s="25"/>
    </row>
    <row r="218" spans="2:8" ht="15">
      <c r="B218" s="21" t="s">
        <v>240</v>
      </c>
      <c r="C218" s="22" t="s">
        <v>1643</v>
      </c>
      <c r="D218" s="24">
        <v>1.224</v>
      </c>
      <c r="E218" s="25">
        <v>3156</v>
      </c>
      <c r="F218" s="25">
        <v>4682.07</v>
      </c>
      <c r="G218" s="25">
        <v>3156</v>
      </c>
      <c r="H218" s="25"/>
    </row>
    <row r="219" spans="2:8" ht="15">
      <c r="B219" s="21" t="s">
        <v>241</v>
      </c>
      <c r="C219" s="22" t="s">
        <v>1644</v>
      </c>
      <c r="D219" s="24">
        <v>1.343</v>
      </c>
      <c r="E219" s="25">
        <v>2700</v>
      </c>
      <c r="F219" s="25">
        <v>4583.73</v>
      </c>
      <c r="G219" s="25">
        <v>2700</v>
      </c>
      <c r="H219" s="25"/>
    </row>
    <row r="220" spans="2:8" ht="15">
      <c r="B220" s="21" t="s">
        <v>242</v>
      </c>
      <c r="C220" s="22" t="s">
        <v>1645</v>
      </c>
      <c r="D220" s="24">
        <v>2.1</v>
      </c>
      <c r="E220" s="25">
        <v>3048</v>
      </c>
      <c r="F220" s="25">
        <v>6610.37</v>
      </c>
      <c r="G220" s="25">
        <v>3305.18</v>
      </c>
      <c r="H220" s="25"/>
    </row>
    <row r="221" spans="2:8" ht="15">
      <c r="B221" s="21" t="s">
        <v>243</v>
      </c>
      <c r="C221" s="22" t="s">
        <v>1646</v>
      </c>
      <c r="D221" s="24">
        <v>1.961</v>
      </c>
      <c r="E221" s="25">
        <v>3736</v>
      </c>
      <c r="F221" s="25">
        <v>7709.03</v>
      </c>
      <c r="G221" s="25">
        <v>3854.51</v>
      </c>
      <c r="H221" s="25"/>
    </row>
    <row r="222" spans="2:8" ht="15">
      <c r="B222" s="21" t="s">
        <v>244</v>
      </c>
      <c r="C222" s="22" t="s">
        <v>1647</v>
      </c>
      <c r="D222" s="24">
        <v>3.412</v>
      </c>
      <c r="E222" s="25">
        <v>4000</v>
      </c>
      <c r="F222" s="25">
        <v>9365.35</v>
      </c>
      <c r="G222" s="25">
        <v>4682.67</v>
      </c>
      <c r="H222" s="25"/>
    </row>
    <row r="223" spans="2:8" ht="15">
      <c r="B223" s="21" t="s">
        <v>245</v>
      </c>
      <c r="C223" s="22" t="s">
        <v>1648</v>
      </c>
      <c r="D223" s="24">
        <v>2.928</v>
      </c>
      <c r="E223" s="25">
        <v>4000</v>
      </c>
      <c r="F223" s="25">
        <v>9316.8</v>
      </c>
      <c r="G223" s="25">
        <v>4658.4</v>
      </c>
      <c r="H223" s="25"/>
    </row>
    <row r="224" spans="2:8" ht="15">
      <c r="B224" s="21" t="s">
        <v>246</v>
      </c>
      <c r="C224" s="22" t="s">
        <v>1649</v>
      </c>
      <c r="D224" s="24">
        <v>2.839</v>
      </c>
      <c r="E224" s="25">
        <v>3508</v>
      </c>
      <c r="F224" s="25">
        <v>8219.56</v>
      </c>
      <c r="G224" s="25">
        <v>4109.78</v>
      </c>
      <c r="H224" s="25"/>
    </row>
    <row r="225" spans="2:8" ht="15">
      <c r="B225" s="21" t="s">
        <v>247</v>
      </c>
      <c r="C225" s="22" t="s">
        <v>1650</v>
      </c>
      <c r="D225" s="24">
        <v>2.65</v>
      </c>
      <c r="E225" s="25">
        <v>3868</v>
      </c>
      <c r="F225" s="25">
        <v>8752.86</v>
      </c>
      <c r="G225" s="25">
        <v>4376.43</v>
      </c>
      <c r="H225" s="25"/>
    </row>
    <row r="226" spans="2:8" ht="15">
      <c r="B226" s="21" t="s">
        <v>248</v>
      </c>
      <c r="C226" s="22" t="s">
        <v>1651</v>
      </c>
      <c r="D226" s="24">
        <v>2.786</v>
      </c>
      <c r="E226" s="25">
        <v>4000</v>
      </c>
      <c r="F226" s="25">
        <v>8080.84</v>
      </c>
      <c r="G226" s="25">
        <v>4040.42</v>
      </c>
      <c r="H226" s="25"/>
    </row>
    <row r="227" spans="2:8" ht="15">
      <c r="B227" s="21" t="s">
        <v>249</v>
      </c>
      <c r="C227" s="22" t="s">
        <v>1652</v>
      </c>
      <c r="D227" s="24">
        <v>2.47</v>
      </c>
      <c r="E227" s="25">
        <v>3524</v>
      </c>
      <c r="F227" s="25">
        <v>7439.57</v>
      </c>
      <c r="G227" s="25">
        <v>3719.78</v>
      </c>
      <c r="H227" s="25"/>
    </row>
    <row r="228" spans="2:8" ht="15">
      <c r="B228" s="21" t="s">
        <v>250</v>
      </c>
      <c r="C228" s="22" t="s">
        <v>1653</v>
      </c>
      <c r="D228" s="24">
        <v>1.056</v>
      </c>
      <c r="E228" s="25">
        <v>2896</v>
      </c>
      <c r="F228" s="25">
        <v>6131.2</v>
      </c>
      <c r="G228" s="25">
        <v>3065.6</v>
      </c>
      <c r="H228" s="25"/>
    </row>
    <row r="229" spans="2:8" ht="15">
      <c r="B229" s="21" t="s">
        <v>251</v>
      </c>
      <c r="C229" s="22" t="s">
        <v>1654</v>
      </c>
      <c r="D229" s="24">
        <v>1.491</v>
      </c>
      <c r="E229" s="25">
        <v>3224</v>
      </c>
      <c r="F229" s="25">
        <v>6755.41</v>
      </c>
      <c r="G229" s="25">
        <v>3377.7</v>
      </c>
      <c r="H229" s="25"/>
    </row>
    <row r="230" spans="2:8" ht="15">
      <c r="B230" s="21" t="s">
        <v>252</v>
      </c>
      <c r="C230" s="22" t="s">
        <v>1655</v>
      </c>
      <c r="D230" s="24">
        <v>1.214</v>
      </c>
      <c r="E230" s="25">
        <v>2700</v>
      </c>
      <c r="F230" s="25">
        <v>5485.75</v>
      </c>
      <c r="G230" s="25">
        <v>2742.87</v>
      </c>
      <c r="H230" s="25"/>
    </row>
    <row r="231" spans="2:8" ht="15">
      <c r="B231" s="21" t="s">
        <v>253</v>
      </c>
      <c r="C231" s="22" t="s">
        <v>1656</v>
      </c>
      <c r="D231" s="24">
        <v>1.032</v>
      </c>
      <c r="E231" s="25">
        <v>3040</v>
      </c>
      <c r="F231" s="25">
        <v>5613.3</v>
      </c>
      <c r="G231" s="25">
        <v>3040</v>
      </c>
      <c r="H231" s="25"/>
    </row>
    <row r="232" spans="2:8" ht="15">
      <c r="B232" s="21" t="s">
        <v>254</v>
      </c>
      <c r="C232" s="22" t="s">
        <v>1657</v>
      </c>
      <c r="D232" s="24">
        <v>3.841</v>
      </c>
      <c r="E232" s="25">
        <v>3588</v>
      </c>
      <c r="F232" s="25">
        <v>12308.6</v>
      </c>
      <c r="G232" s="25">
        <v>6154.3</v>
      </c>
      <c r="H232" s="25"/>
    </row>
    <row r="233" spans="2:8" ht="15">
      <c r="B233" s="21" t="s">
        <v>255</v>
      </c>
      <c r="C233" s="22" t="s">
        <v>1658</v>
      </c>
      <c r="D233" s="24">
        <v>2.739</v>
      </c>
      <c r="E233" s="25">
        <v>3740</v>
      </c>
      <c r="F233" s="25">
        <v>10112.7</v>
      </c>
      <c r="G233" s="25">
        <v>5056.35</v>
      </c>
      <c r="H233" s="25"/>
    </row>
    <row r="234" spans="2:8" ht="15">
      <c r="B234" s="21" t="s">
        <v>256</v>
      </c>
      <c r="C234" s="22" t="s">
        <v>1659</v>
      </c>
      <c r="D234" s="24">
        <v>2.824</v>
      </c>
      <c r="E234" s="25">
        <v>4000</v>
      </c>
      <c r="F234" s="25">
        <v>10487.54</v>
      </c>
      <c r="G234" s="25">
        <v>5243.77</v>
      </c>
      <c r="H234" s="25"/>
    </row>
    <row r="235" spans="2:8" ht="15">
      <c r="B235" s="21" t="s">
        <v>257</v>
      </c>
      <c r="C235" s="22" t="s">
        <v>1660</v>
      </c>
      <c r="D235" s="24">
        <v>1.952</v>
      </c>
      <c r="E235" s="25">
        <v>3532</v>
      </c>
      <c r="F235" s="25">
        <v>8283.05</v>
      </c>
      <c r="G235" s="25">
        <v>4141.52</v>
      </c>
      <c r="H235" s="25"/>
    </row>
    <row r="236" spans="2:8" ht="15">
      <c r="B236" s="21" t="s">
        <v>258</v>
      </c>
      <c r="C236" s="22" t="s">
        <v>1661</v>
      </c>
      <c r="D236" s="24">
        <v>3.613</v>
      </c>
      <c r="E236" s="25">
        <v>4000</v>
      </c>
      <c r="F236" s="25">
        <v>10516.9</v>
      </c>
      <c r="G236" s="25">
        <v>5258.45</v>
      </c>
      <c r="H236" s="25"/>
    </row>
    <row r="237" spans="2:8" ht="15">
      <c r="B237" s="21" t="s">
        <v>259</v>
      </c>
      <c r="C237" s="22" t="s">
        <v>1662</v>
      </c>
      <c r="D237" s="24">
        <v>0.753</v>
      </c>
      <c r="E237" s="25">
        <v>2700</v>
      </c>
      <c r="F237" s="25">
        <v>3760.55</v>
      </c>
      <c r="G237" s="25">
        <v>2700</v>
      </c>
      <c r="H237" s="25"/>
    </row>
    <row r="238" spans="2:8" ht="15">
      <c r="B238" s="21" t="s">
        <v>260</v>
      </c>
      <c r="C238" s="22" t="s">
        <v>1663</v>
      </c>
      <c r="D238" s="24">
        <v>2.882</v>
      </c>
      <c r="E238" s="25">
        <v>4000</v>
      </c>
      <c r="F238" s="25">
        <v>8697.21</v>
      </c>
      <c r="G238" s="25">
        <v>4348.6</v>
      </c>
      <c r="H238" s="25"/>
    </row>
    <row r="239" spans="2:8" ht="15">
      <c r="B239" s="21" t="s">
        <v>261</v>
      </c>
      <c r="C239" s="22" t="s">
        <v>1664</v>
      </c>
      <c r="D239" s="24">
        <v>2.645</v>
      </c>
      <c r="E239" s="25">
        <v>4000</v>
      </c>
      <c r="F239" s="25">
        <v>8539.41</v>
      </c>
      <c r="G239" s="25">
        <v>4269.7</v>
      </c>
      <c r="H239" s="25"/>
    </row>
    <row r="240" spans="2:8" ht="15">
      <c r="B240" s="21" t="s">
        <v>262</v>
      </c>
      <c r="C240" s="22" t="s">
        <v>1665</v>
      </c>
      <c r="D240" s="24">
        <v>1.064</v>
      </c>
      <c r="E240" s="25">
        <v>2780</v>
      </c>
      <c r="F240" s="25">
        <v>4310.3</v>
      </c>
      <c r="G240" s="25">
        <v>2780</v>
      </c>
      <c r="H240" s="25"/>
    </row>
    <row r="241" spans="2:8" ht="15">
      <c r="B241" s="21" t="s">
        <v>263</v>
      </c>
      <c r="C241" s="22" t="s">
        <v>1666</v>
      </c>
      <c r="D241" s="24">
        <v>1.683</v>
      </c>
      <c r="E241" s="25">
        <v>3468</v>
      </c>
      <c r="F241" s="25">
        <v>7279.79</v>
      </c>
      <c r="G241" s="25">
        <v>3639.89</v>
      </c>
      <c r="H241" s="25"/>
    </row>
    <row r="242" spans="2:8" ht="15">
      <c r="B242" s="21" t="s">
        <v>264</v>
      </c>
      <c r="C242" s="22" t="s">
        <v>1667</v>
      </c>
      <c r="D242" s="24">
        <v>2.644</v>
      </c>
      <c r="E242" s="25">
        <v>3680</v>
      </c>
      <c r="F242" s="25">
        <v>8522.57</v>
      </c>
      <c r="G242" s="25">
        <v>4261.28</v>
      </c>
      <c r="H242" s="25"/>
    </row>
    <row r="243" spans="2:8" ht="15">
      <c r="B243" s="21" t="s">
        <v>265</v>
      </c>
      <c r="C243" s="22" t="s">
        <v>1668</v>
      </c>
      <c r="D243" s="24">
        <v>1.611</v>
      </c>
      <c r="E243" s="25">
        <v>3636</v>
      </c>
      <c r="F243" s="25">
        <v>7045.67</v>
      </c>
      <c r="G243" s="25">
        <v>3636</v>
      </c>
      <c r="H243" s="25"/>
    </row>
    <row r="244" spans="2:8" ht="15">
      <c r="B244" s="21" t="s">
        <v>266</v>
      </c>
      <c r="C244" s="22" t="s">
        <v>1669</v>
      </c>
      <c r="D244" s="24">
        <v>3.021</v>
      </c>
      <c r="E244" s="25">
        <v>4000</v>
      </c>
      <c r="F244" s="25">
        <v>9913.62</v>
      </c>
      <c r="G244" s="25">
        <v>4956.81</v>
      </c>
      <c r="H244" s="25"/>
    </row>
    <row r="245" spans="2:8" ht="15">
      <c r="B245" s="21" t="s">
        <v>267</v>
      </c>
      <c r="C245" s="22" t="s">
        <v>1670</v>
      </c>
      <c r="D245" s="24">
        <v>0.89</v>
      </c>
      <c r="E245" s="25">
        <v>3380</v>
      </c>
      <c r="F245" s="25">
        <v>5060.43</v>
      </c>
      <c r="G245" s="25">
        <v>3380</v>
      </c>
      <c r="H245" s="25"/>
    </row>
    <row r="246" spans="2:8" ht="15">
      <c r="B246" s="21" t="s">
        <v>268</v>
      </c>
      <c r="C246" s="22" t="s">
        <v>1671</v>
      </c>
      <c r="D246" s="24">
        <v>0.227</v>
      </c>
      <c r="E246" s="25">
        <v>2700</v>
      </c>
      <c r="F246" s="25">
        <v>3504.46</v>
      </c>
      <c r="G246" s="25">
        <v>2700</v>
      </c>
      <c r="H246" s="25"/>
    </row>
    <row r="247" spans="2:8" ht="15">
      <c r="B247" s="21" t="s">
        <v>269</v>
      </c>
      <c r="C247" s="22" t="s">
        <v>1672</v>
      </c>
      <c r="D247" s="24">
        <v>0.911</v>
      </c>
      <c r="E247" s="25">
        <v>2752</v>
      </c>
      <c r="F247" s="25">
        <v>5621.56</v>
      </c>
      <c r="G247" s="25">
        <v>2810.78</v>
      </c>
      <c r="H247" s="25"/>
    </row>
    <row r="248" spans="2:8" ht="15">
      <c r="B248" s="21" t="s">
        <v>270</v>
      </c>
      <c r="C248" s="22" t="s">
        <v>1673</v>
      </c>
      <c r="D248" s="24">
        <v>1</v>
      </c>
      <c r="E248" s="25">
        <v>2804</v>
      </c>
      <c r="F248" s="25">
        <v>6078.85</v>
      </c>
      <c r="G248" s="25">
        <v>3039.42</v>
      </c>
      <c r="H248" s="25"/>
    </row>
    <row r="249" spans="2:8" ht="15">
      <c r="B249" s="21" t="s">
        <v>271</v>
      </c>
      <c r="C249" s="22" t="s">
        <v>1674</v>
      </c>
      <c r="D249" s="24">
        <v>1.15</v>
      </c>
      <c r="E249" s="25">
        <v>2700</v>
      </c>
      <c r="F249" s="25">
        <v>5851.82</v>
      </c>
      <c r="G249" s="25">
        <v>2925.91</v>
      </c>
      <c r="H249" s="25"/>
    </row>
    <row r="250" spans="2:8" ht="15">
      <c r="B250" s="21" t="s">
        <v>272</v>
      </c>
      <c r="C250" s="22" t="s">
        <v>1675</v>
      </c>
      <c r="D250" s="24">
        <v>0.602</v>
      </c>
      <c r="E250" s="25">
        <v>2764</v>
      </c>
      <c r="F250" s="25">
        <v>5561.9</v>
      </c>
      <c r="G250" s="25">
        <v>2780.95</v>
      </c>
      <c r="H250" s="25"/>
    </row>
    <row r="251" spans="2:8" ht="15">
      <c r="B251" s="21" t="s">
        <v>273</v>
      </c>
      <c r="C251" s="22" t="s">
        <v>1676</v>
      </c>
      <c r="D251" s="24">
        <v>0.286</v>
      </c>
      <c r="E251" s="25">
        <v>2700</v>
      </c>
      <c r="F251" s="25">
        <v>3901.14</v>
      </c>
      <c r="G251" s="25">
        <v>2700</v>
      </c>
      <c r="H251" s="25"/>
    </row>
    <row r="252" spans="2:8" ht="15">
      <c r="B252" s="21" t="s">
        <v>274</v>
      </c>
      <c r="C252" s="22" t="s">
        <v>1677</v>
      </c>
      <c r="D252" s="24">
        <v>0.703</v>
      </c>
      <c r="E252" s="25">
        <v>2968</v>
      </c>
      <c r="F252" s="25">
        <v>5579.38</v>
      </c>
      <c r="G252" s="25">
        <v>2968</v>
      </c>
      <c r="H252" s="25"/>
    </row>
    <row r="253" spans="2:8" ht="15">
      <c r="B253" s="21" t="s">
        <v>275</v>
      </c>
      <c r="C253" s="22" t="s">
        <v>1678</v>
      </c>
      <c r="D253" s="24">
        <v>0.557</v>
      </c>
      <c r="E253" s="25">
        <v>2928</v>
      </c>
      <c r="F253" s="25">
        <v>5607.79</v>
      </c>
      <c r="G253" s="25">
        <v>2928</v>
      </c>
      <c r="H253" s="25"/>
    </row>
    <row r="254" spans="2:8" ht="15">
      <c r="B254" s="21" t="s">
        <v>276</v>
      </c>
      <c r="C254" s="22" t="s">
        <v>1679</v>
      </c>
      <c r="D254" s="24">
        <v>0.246</v>
      </c>
      <c r="E254" s="25">
        <v>2700</v>
      </c>
      <c r="F254" s="25">
        <v>3563.3</v>
      </c>
      <c r="G254" s="25">
        <v>2700</v>
      </c>
      <c r="H254" s="25"/>
    </row>
    <row r="255" spans="2:8" ht="15">
      <c r="B255" s="21" t="s">
        <v>277</v>
      </c>
      <c r="C255" s="22" t="s">
        <v>1680</v>
      </c>
      <c r="D255" s="24">
        <v>0.37</v>
      </c>
      <c r="E255" s="25">
        <v>2700</v>
      </c>
      <c r="F255" s="25">
        <v>4136.93</v>
      </c>
      <c r="G255" s="25">
        <v>2700</v>
      </c>
      <c r="H255" s="25"/>
    </row>
    <row r="256" spans="2:8" ht="15">
      <c r="B256" s="21" t="s">
        <v>278</v>
      </c>
      <c r="C256" s="22" t="s">
        <v>1681</v>
      </c>
      <c r="D256" s="24">
        <v>0.971</v>
      </c>
      <c r="E256" s="25">
        <v>2708</v>
      </c>
      <c r="F256" s="25">
        <v>5423.95</v>
      </c>
      <c r="G256" s="25">
        <v>2711.97</v>
      </c>
      <c r="H256" s="25"/>
    </row>
    <row r="257" spans="2:8" ht="15">
      <c r="B257" s="21" t="s">
        <v>279</v>
      </c>
      <c r="C257" s="22" t="s">
        <v>1682</v>
      </c>
      <c r="D257" s="24">
        <v>0.049</v>
      </c>
      <c r="E257" s="25">
        <v>2700</v>
      </c>
      <c r="F257" s="25">
        <v>2100.81</v>
      </c>
      <c r="G257" s="25">
        <v>2700</v>
      </c>
      <c r="H257" s="25"/>
    </row>
    <row r="258" spans="2:8" ht="15">
      <c r="B258" s="21" t="s">
        <v>280</v>
      </c>
      <c r="C258" s="22" t="s">
        <v>1683</v>
      </c>
      <c r="D258" s="24">
        <v>0.619</v>
      </c>
      <c r="E258" s="25">
        <v>3052</v>
      </c>
      <c r="F258" s="25">
        <v>5490.42</v>
      </c>
      <c r="G258" s="25">
        <v>3052</v>
      </c>
      <c r="H258" s="25"/>
    </row>
    <row r="259" spans="2:8" ht="15">
      <c r="B259" s="21" t="s">
        <v>281</v>
      </c>
      <c r="C259" s="22" t="s">
        <v>1684</v>
      </c>
      <c r="D259" s="24">
        <v>5.447</v>
      </c>
      <c r="E259" s="25">
        <v>4000</v>
      </c>
      <c r="F259" s="25">
        <v>12732.81</v>
      </c>
      <c r="G259" s="25">
        <v>6366.4</v>
      </c>
      <c r="H259" s="25"/>
    </row>
    <row r="260" spans="2:8" ht="15">
      <c r="B260" s="21" t="s">
        <v>282</v>
      </c>
      <c r="C260" s="22" t="s">
        <v>1685</v>
      </c>
      <c r="D260" s="24">
        <v>0.641</v>
      </c>
      <c r="E260" s="25">
        <v>2700</v>
      </c>
      <c r="F260" s="25">
        <v>4444.22</v>
      </c>
      <c r="G260" s="25">
        <v>2700</v>
      </c>
      <c r="H260" s="25"/>
    </row>
    <row r="261" spans="2:8" ht="15">
      <c r="B261" s="21" t="s">
        <v>283</v>
      </c>
      <c r="C261" s="22" t="s">
        <v>1686</v>
      </c>
      <c r="D261" s="24">
        <v>1.14</v>
      </c>
      <c r="E261" s="25">
        <v>3444</v>
      </c>
      <c r="F261" s="25">
        <v>6933.91</v>
      </c>
      <c r="G261" s="25">
        <v>3466.95</v>
      </c>
      <c r="H261" s="25"/>
    </row>
    <row r="262" spans="2:8" ht="15">
      <c r="B262" s="21" t="s">
        <v>284</v>
      </c>
      <c r="C262" s="22" t="s">
        <v>1687</v>
      </c>
      <c r="D262" s="24">
        <v>0.26</v>
      </c>
      <c r="E262" s="25">
        <v>2700</v>
      </c>
      <c r="F262" s="25">
        <v>3807.72</v>
      </c>
      <c r="G262" s="25">
        <v>2700</v>
      </c>
      <c r="H262" s="25"/>
    </row>
    <row r="263" spans="2:8" ht="15">
      <c r="B263" s="21" t="s">
        <v>285</v>
      </c>
      <c r="C263" s="22" t="s">
        <v>1688</v>
      </c>
      <c r="D263" s="24">
        <v>0.895</v>
      </c>
      <c r="E263" s="25">
        <v>2700</v>
      </c>
      <c r="F263" s="25">
        <v>4935.11</v>
      </c>
      <c r="G263" s="25">
        <v>2700</v>
      </c>
      <c r="H263" s="25"/>
    </row>
    <row r="264" spans="2:8" ht="15">
      <c r="B264" s="21" t="s">
        <v>286</v>
      </c>
      <c r="C264" s="22" t="s">
        <v>1689</v>
      </c>
      <c r="D264" s="24">
        <v>2.85</v>
      </c>
      <c r="E264" s="25">
        <v>3484</v>
      </c>
      <c r="F264" s="25">
        <v>9723.05</v>
      </c>
      <c r="G264" s="25">
        <v>4861.52</v>
      </c>
      <c r="H264" s="25"/>
    </row>
    <row r="265" spans="2:8" ht="15">
      <c r="B265" s="21" t="s">
        <v>287</v>
      </c>
      <c r="C265" s="22" t="s">
        <v>1690</v>
      </c>
      <c r="D265" s="24">
        <v>2.698</v>
      </c>
      <c r="E265" s="25">
        <v>3840</v>
      </c>
      <c r="F265" s="25">
        <v>8938.02</v>
      </c>
      <c r="G265" s="25">
        <v>4469.01</v>
      </c>
      <c r="H265" s="25"/>
    </row>
    <row r="266" spans="2:8" ht="15">
      <c r="B266" s="21" t="s">
        <v>288</v>
      </c>
      <c r="C266" s="22" t="s">
        <v>1691</v>
      </c>
      <c r="D266" s="24">
        <v>1.976</v>
      </c>
      <c r="E266" s="25">
        <v>3776</v>
      </c>
      <c r="F266" s="25">
        <v>7205.35</v>
      </c>
      <c r="G266" s="25">
        <v>3776</v>
      </c>
      <c r="H266" s="25"/>
    </row>
    <row r="267" spans="2:8" ht="15">
      <c r="B267" s="21" t="s">
        <v>289</v>
      </c>
      <c r="C267" s="22" t="s">
        <v>1692</v>
      </c>
      <c r="D267" s="24">
        <v>3.778</v>
      </c>
      <c r="E267" s="25">
        <v>4000</v>
      </c>
      <c r="F267" s="25">
        <v>10457.1</v>
      </c>
      <c r="G267" s="25">
        <v>5228.55</v>
      </c>
      <c r="H267" s="25"/>
    </row>
    <row r="268" spans="2:8" ht="15">
      <c r="B268" s="21" t="s">
        <v>1400</v>
      </c>
      <c r="C268" s="22" t="s">
        <v>1693</v>
      </c>
      <c r="D268" s="24">
        <v>3.932</v>
      </c>
      <c r="E268" s="25">
        <v>3996</v>
      </c>
      <c r="F268" s="25">
        <v>11176.29</v>
      </c>
      <c r="G268" s="25">
        <v>5588.14</v>
      </c>
      <c r="H268" s="25"/>
    </row>
    <row r="269" spans="2:8" ht="15">
      <c r="B269" s="21" t="s">
        <v>290</v>
      </c>
      <c r="C269" s="22" t="s">
        <v>1694</v>
      </c>
      <c r="D269" s="24">
        <v>0.864</v>
      </c>
      <c r="E269" s="25">
        <v>2700</v>
      </c>
      <c r="F269" s="25">
        <v>4504.6</v>
      </c>
      <c r="G269" s="25">
        <v>2700</v>
      </c>
      <c r="H269" s="25"/>
    </row>
    <row r="270" spans="2:8" ht="15">
      <c r="B270" s="21" t="s">
        <v>291</v>
      </c>
      <c r="C270" s="22" t="s">
        <v>1695</v>
      </c>
      <c r="D270" s="24">
        <v>4.818</v>
      </c>
      <c r="E270" s="25">
        <v>4000</v>
      </c>
      <c r="F270" s="25">
        <v>15128.41</v>
      </c>
      <c r="G270" s="25">
        <v>7564.2</v>
      </c>
      <c r="H270" s="25"/>
    </row>
    <row r="271" spans="2:8" ht="15">
      <c r="B271" s="21" t="s">
        <v>292</v>
      </c>
      <c r="C271" s="22" t="s">
        <v>1696</v>
      </c>
      <c r="D271" s="24">
        <v>1.783</v>
      </c>
      <c r="E271" s="25">
        <v>2700</v>
      </c>
      <c r="F271" s="25">
        <v>9304.52</v>
      </c>
      <c r="G271" s="25">
        <v>4652.26</v>
      </c>
      <c r="H271" s="25"/>
    </row>
    <row r="272" spans="2:8" ht="15">
      <c r="B272" s="21" t="s">
        <v>293</v>
      </c>
      <c r="C272" s="22" t="s">
        <v>1697</v>
      </c>
      <c r="D272" s="24">
        <v>0.321</v>
      </c>
      <c r="E272" s="25">
        <v>2700</v>
      </c>
      <c r="F272" s="25">
        <v>4373.55</v>
      </c>
      <c r="G272" s="25">
        <v>2700</v>
      </c>
      <c r="H272" s="25"/>
    </row>
    <row r="273" spans="2:8" ht="15">
      <c r="B273" s="21" t="s">
        <v>294</v>
      </c>
      <c r="C273" s="22" t="s">
        <v>1698</v>
      </c>
      <c r="D273" s="24">
        <v>0.214</v>
      </c>
      <c r="E273" s="25">
        <v>2700</v>
      </c>
      <c r="F273" s="25">
        <v>4410.87</v>
      </c>
      <c r="G273" s="25">
        <v>2700</v>
      </c>
      <c r="H273" s="25"/>
    </row>
    <row r="274" spans="2:8" ht="15">
      <c r="B274" s="21" t="s">
        <v>295</v>
      </c>
      <c r="C274" s="22" t="s">
        <v>1699</v>
      </c>
      <c r="D274" s="24">
        <v>0.297</v>
      </c>
      <c r="E274" s="25">
        <v>2700</v>
      </c>
      <c r="F274" s="25">
        <v>5040.11</v>
      </c>
      <c r="G274" s="25">
        <v>2700</v>
      </c>
      <c r="H274" s="25"/>
    </row>
    <row r="275" spans="2:8" ht="15">
      <c r="B275" s="21" t="s">
        <v>296</v>
      </c>
      <c r="C275" s="22" t="s">
        <v>1700</v>
      </c>
      <c r="D275" s="24">
        <v>0.125</v>
      </c>
      <c r="E275" s="25">
        <v>2700</v>
      </c>
      <c r="F275" s="25">
        <v>3552.1</v>
      </c>
      <c r="G275" s="25">
        <v>2700</v>
      </c>
      <c r="H275" s="25"/>
    </row>
    <row r="276" spans="2:8" ht="15">
      <c r="B276" s="21" t="s">
        <v>297</v>
      </c>
      <c r="C276" s="22" t="s">
        <v>1701</v>
      </c>
      <c r="D276" s="24">
        <v>0.098</v>
      </c>
      <c r="E276" s="25">
        <v>2700</v>
      </c>
      <c r="F276" s="25">
        <v>2769.7</v>
      </c>
      <c r="G276" s="25">
        <v>2700</v>
      </c>
      <c r="H276" s="25"/>
    </row>
    <row r="277" spans="2:8" ht="15">
      <c r="B277" s="21" t="s">
        <v>298</v>
      </c>
      <c r="C277" s="22" t="s">
        <v>1702</v>
      </c>
      <c r="D277" s="24">
        <v>3.031</v>
      </c>
      <c r="E277" s="25">
        <v>3372</v>
      </c>
      <c r="F277" s="25">
        <v>13446.54</v>
      </c>
      <c r="G277" s="25">
        <v>6723.27</v>
      </c>
      <c r="H277" s="25"/>
    </row>
    <row r="278" spans="2:8" ht="15">
      <c r="B278" s="21" t="s">
        <v>299</v>
      </c>
      <c r="C278" s="22" t="s">
        <v>1703</v>
      </c>
      <c r="D278" s="24">
        <v>2.354</v>
      </c>
      <c r="E278" s="25">
        <v>2700</v>
      </c>
      <c r="F278" s="25">
        <v>12007.12</v>
      </c>
      <c r="G278" s="25">
        <v>6003.56</v>
      </c>
      <c r="H278" s="25"/>
    </row>
    <row r="279" spans="2:8" ht="15">
      <c r="B279" s="21" t="s">
        <v>300</v>
      </c>
      <c r="C279" s="22" t="s">
        <v>1704</v>
      </c>
      <c r="D279" s="24">
        <v>0.449</v>
      </c>
      <c r="E279" s="25">
        <v>2700</v>
      </c>
      <c r="F279" s="25">
        <v>5023.06</v>
      </c>
      <c r="G279" s="25">
        <v>2700</v>
      </c>
      <c r="H279" s="25"/>
    </row>
    <row r="280" spans="2:8" ht="15">
      <c r="B280" s="21" t="s">
        <v>301</v>
      </c>
      <c r="C280" s="22" t="s">
        <v>1705</v>
      </c>
      <c r="D280" s="24">
        <v>0.195</v>
      </c>
      <c r="E280" s="25">
        <v>2700</v>
      </c>
      <c r="F280" s="25">
        <v>3224.67</v>
      </c>
      <c r="G280" s="25">
        <v>2700</v>
      </c>
      <c r="H280" s="25"/>
    </row>
    <row r="281" spans="2:8" ht="15">
      <c r="B281" s="21" t="s">
        <v>302</v>
      </c>
      <c r="C281" s="22" t="s">
        <v>1706</v>
      </c>
      <c r="D281" s="24">
        <v>0.531</v>
      </c>
      <c r="E281" s="25">
        <v>2700</v>
      </c>
      <c r="F281" s="25">
        <v>4465.64</v>
      </c>
      <c r="G281" s="25">
        <v>2700</v>
      </c>
      <c r="H281" s="25"/>
    </row>
    <row r="282" spans="2:8" ht="15">
      <c r="B282" s="21" t="s">
        <v>303</v>
      </c>
      <c r="C282" s="22" t="s">
        <v>1707</v>
      </c>
      <c r="D282" s="24">
        <v>0.457</v>
      </c>
      <c r="E282" s="25">
        <v>2700</v>
      </c>
      <c r="F282" s="25">
        <v>4990.1</v>
      </c>
      <c r="G282" s="25">
        <v>2700</v>
      </c>
      <c r="H282" s="25"/>
    </row>
    <row r="283" spans="2:8" ht="15">
      <c r="B283" s="21" t="s">
        <v>304</v>
      </c>
      <c r="C283" s="22" t="s">
        <v>1708</v>
      </c>
      <c r="D283" s="24">
        <v>0.21</v>
      </c>
      <c r="E283" s="25">
        <v>2700</v>
      </c>
      <c r="F283" s="25">
        <v>2515.01</v>
      </c>
      <c r="G283" s="25">
        <v>2700</v>
      </c>
      <c r="H283" s="25"/>
    </row>
    <row r="284" spans="2:8" ht="15">
      <c r="B284" s="21" t="s">
        <v>305</v>
      </c>
      <c r="C284" s="22" t="s">
        <v>1709</v>
      </c>
      <c r="D284" s="24">
        <v>0.311</v>
      </c>
      <c r="E284" s="25">
        <v>2700</v>
      </c>
      <c r="F284" s="25">
        <v>500</v>
      </c>
      <c r="G284" s="25">
        <v>2700</v>
      </c>
      <c r="H284" s="25"/>
    </row>
    <row r="285" spans="2:8" ht="15">
      <c r="B285" s="21" t="s">
        <v>306</v>
      </c>
      <c r="C285" s="22" t="s">
        <v>1710</v>
      </c>
      <c r="D285" s="24">
        <v>1.074</v>
      </c>
      <c r="E285" s="25">
        <v>2700</v>
      </c>
      <c r="F285" s="25">
        <v>6666.96</v>
      </c>
      <c r="G285" s="25">
        <v>3333.48</v>
      </c>
      <c r="H285" s="25"/>
    </row>
    <row r="286" spans="2:8" ht="15">
      <c r="B286" s="21" t="s">
        <v>307</v>
      </c>
      <c r="C286" s="22" t="s">
        <v>1711</v>
      </c>
      <c r="D286" s="24">
        <v>0.259</v>
      </c>
      <c r="E286" s="25">
        <v>2700</v>
      </c>
      <c r="F286" s="25">
        <v>4180.04</v>
      </c>
      <c r="G286" s="25">
        <v>2700</v>
      </c>
      <c r="H286" s="25"/>
    </row>
    <row r="287" spans="2:8" ht="15">
      <c r="B287" s="21" t="s">
        <v>308</v>
      </c>
      <c r="C287" s="22" t="s">
        <v>1712</v>
      </c>
      <c r="D287" s="24">
        <v>0.02</v>
      </c>
      <c r="E287" s="25">
        <v>2700</v>
      </c>
      <c r="F287" s="25">
        <v>749.94</v>
      </c>
      <c r="G287" s="25">
        <v>2700</v>
      </c>
      <c r="H287" s="25"/>
    </row>
    <row r="288" spans="2:8" ht="15">
      <c r="B288" s="21" t="s">
        <v>309</v>
      </c>
      <c r="C288" s="22" t="s">
        <v>1713</v>
      </c>
      <c r="D288" s="24">
        <v>0.329</v>
      </c>
      <c r="E288" s="25">
        <v>2700</v>
      </c>
      <c r="F288" s="25">
        <v>3453.1</v>
      </c>
      <c r="G288" s="25">
        <v>2700</v>
      </c>
      <c r="H288" s="25"/>
    </row>
    <row r="289" spans="2:8" ht="15">
      <c r="B289" s="21" t="s">
        <v>310</v>
      </c>
      <c r="C289" s="22" t="s">
        <v>1714</v>
      </c>
      <c r="D289" s="24">
        <v>0.153</v>
      </c>
      <c r="E289" s="25">
        <v>2700</v>
      </c>
      <c r="F289" s="25">
        <v>3255.25</v>
      </c>
      <c r="G289" s="25">
        <v>2700</v>
      </c>
      <c r="H289" s="25"/>
    </row>
    <row r="290" spans="2:8" ht="15">
      <c r="B290" s="21" t="s">
        <v>311</v>
      </c>
      <c r="C290" s="22" t="s">
        <v>1715</v>
      </c>
      <c r="D290" s="24">
        <v>0.122</v>
      </c>
      <c r="E290" s="25">
        <v>2700</v>
      </c>
      <c r="F290" s="25">
        <v>2308.7</v>
      </c>
      <c r="G290" s="25">
        <v>2700</v>
      </c>
      <c r="H290" s="25"/>
    </row>
    <row r="291" spans="2:8" ht="15">
      <c r="B291" s="21" t="s">
        <v>312</v>
      </c>
      <c r="C291" s="22" t="s">
        <v>1716</v>
      </c>
      <c r="D291" s="24">
        <v>0.151</v>
      </c>
      <c r="E291" s="25">
        <v>2700</v>
      </c>
      <c r="F291" s="25">
        <v>3408.23</v>
      </c>
      <c r="G291" s="25">
        <v>2700</v>
      </c>
      <c r="H291" s="25"/>
    </row>
    <row r="292" spans="2:8" ht="15">
      <c r="B292" s="21" t="s">
        <v>313</v>
      </c>
      <c r="C292" s="22" t="s">
        <v>1717</v>
      </c>
      <c r="D292" s="24">
        <v>0.08</v>
      </c>
      <c r="E292" s="25">
        <v>2700</v>
      </c>
      <c r="F292" s="25">
        <v>3675.58</v>
      </c>
      <c r="G292" s="25">
        <v>2700</v>
      </c>
      <c r="H292" s="25"/>
    </row>
    <row r="293" spans="2:8" ht="15">
      <c r="B293" s="21" t="s">
        <v>314</v>
      </c>
      <c r="C293" s="22" t="s">
        <v>1718</v>
      </c>
      <c r="D293" s="24">
        <v>0.642</v>
      </c>
      <c r="E293" s="25">
        <v>2700</v>
      </c>
      <c r="F293" s="25">
        <v>5674.34</v>
      </c>
      <c r="G293" s="25">
        <v>2837.17</v>
      </c>
      <c r="H293" s="25"/>
    </row>
    <row r="294" spans="2:8" ht="15">
      <c r="B294" s="21" t="s">
        <v>315</v>
      </c>
      <c r="C294" s="22" t="s">
        <v>1719</v>
      </c>
      <c r="D294" s="24">
        <v>0.065</v>
      </c>
      <c r="E294" s="25">
        <v>2700</v>
      </c>
      <c r="F294" s="25">
        <v>2555.69</v>
      </c>
      <c r="G294" s="25">
        <v>2700</v>
      </c>
      <c r="H294" s="25"/>
    </row>
    <row r="295" spans="2:8" ht="15">
      <c r="B295" s="21" t="s">
        <v>316</v>
      </c>
      <c r="C295" s="22" t="s">
        <v>1720</v>
      </c>
      <c r="D295" s="24">
        <v>0.369</v>
      </c>
      <c r="E295" s="25">
        <v>2700</v>
      </c>
      <c r="F295" s="25">
        <v>4863.09</v>
      </c>
      <c r="G295" s="25">
        <v>2700</v>
      </c>
      <c r="H295" s="25"/>
    </row>
    <row r="296" spans="2:8" ht="15">
      <c r="B296" s="21" t="s">
        <v>317</v>
      </c>
      <c r="C296" s="22" t="s">
        <v>1721</v>
      </c>
      <c r="D296" s="24">
        <v>0.551</v>
      </c>
      <c r="E296" s="25">
        <v>2700</v>
      </c>
      <c r="F296" s="25">
        <v>3678.33</v>
      </c>
      <c r="G296" s="25">
        <v>2700</v>
      </c>
      <c r="H296" s="25"/>
    </row>
    <row r="297" spans="2:8" ht="15">
      <c r="B297" s="21" t="s">
        <v>318</v>
      </c>
      <c r="C297" s="22" t="s">
        <v>1722</v>
      </c>
      <c r="D297" s="24">
        <v>0.179</v>
      </c>
      <c r="E297" s="25">
        <v>2700</v>
      </c>
      <c r="F297" s="25">
        <v>4329.46</v>
      </c>
      <c r="G297" s="25">
        <v>2700</v>
      </c>
      <c r="H297" s="25"/>
    </row>
    <row r="298" spans="2:8" ht="15">
      <c r="B298" s="21" t="s">
        <v>319</v>
      </c>
      <c r="C298" s="22" t="s">
        <v>1723</v>
      </c>
      <c r="D298" s="24">
        <v>0.652</v>
      </c>
      <c r="E298" s="25">
        <v>2700</v>
      </c>
      <c r="F298" s="25">
        <v>5446.45</v>
      </c>
      <c r="G298" s="25">
        <v>2723.22</v>
      </c>
      <c r="H298" s="25"/>
    </row>
    <row r="299" spans="2:8" ht="15">
      <c r="B299" s="21" t="s">
        <v>320</v>
      </c>
      <c r="C299" s="22" t="s">
        <v>1724</v>
      </c>
      <c r="D299" s="24">
        <v>0.336</v>
      </c>
      <c r="E299" s="25">
        <v>2700</v>
      </c>
      <c r="F299" s="25">
        <v>2084.34</v>
      </c>
      <c r="G299" s="25">
        <v>2700</v>
      </c>
      <c r="H299" s="25"/>
    </row>
    <row r="300" spans="2:8" ht="15">
      <c r="B300" s="21" t="s">
        <v>321</v>
      </c>
      <c r="C300" s="22" t="s">
        <v>1725</v>
      </c>
      <c r="D300" s="24">
        <v>0.487</v>
      </c>
      <c r="E300" s="25">
        <v>2700</v>
      </c>
      <c r="F300" s="25">
        <v>5139.04</v>
      </c>
      <c r="G300" s="25">
        <v>2700</v>
      </c>
      <c r="H300" s="25"/>
    </row>
    <row r="301" spans="2:8" ht="15">
      <c r="B301" s="21" t="s">
        <v>322</v>
      </c>
      <c r="C301" s="22" t="s">
        <v>1726</v>
      </c>
      <c r="D301" s="24">
        <v>0.487</v>
      </c>
      <c r="E301" s="25">
        <v>2700</v>
      </c>
      <c r="F301" s="25">
        <v>4808.56</v>
      </c>
      <c r="G301" s="25">
        <v>2700</v>
      </c>
      <c r="H301" s="25"/>
    </row>
    <row r="302" spans="2:8" ht="15">
      <c r="B302" s="21" t="s">
        <v>323</v>
      </c>
      <c r="C302" s="22" t="s">
        <v>1727</v>
      </c>
      <c r="D302" s="24">
        <v>0.116</v>
      </c>
      <c r="E302" s="25">
        <v>2700</v>
      </c>
      <c r="F302" s="25">
        <v>3495.48</v>
      </c>
      <c r="G302" s="25">
        <v>2700</v>
      </c>
      <c r="H302" s="25"/>
    </row>
    <row r="303" spans="2:8" ht="15">
      <c r="B303" s="21" t="s">
        <v>324</v>
      </c>
      <c r="C303" s="22" t="s">
        <v>1728</v>
      </c>
      <c r="D303" s="24">
        <v>0.32</v>
      </c>
      <c r="E303" s="25">
        <v>2700</v>
      </c>
      <c r="F303" s="25">
        <v>2312.84</v>
      </c>
      <c r="G303" s="25">
        <v>2700</v>
      </c>
      <c r="H303" s="25"/>
    </row>
    <row r="304" spans="2:8" ht="15">
      <c r="B304" s="21" t="s">
        <v>325</v>
      </c>
      <c r="C304" s="22" t="s">
        <v>1729</v>
      </c>
      <c r="D304" s="24">
        <v>2.371</v>
      </c>
      <c r="E304" s="25">
        <v>4000</v>
      </c>
      <c r="F304" s="25">
        <v>12208.19</v>
      </c>
      <c r="G304" s="25">
        <v>6104.09</v>
      </c>
      <c r="H304" s="25"/>
    </row>
    <row r="305" spans="2:8" ht="15">
      <c r="B305" s="21" t="s">
        <v>326</v>
      </c>
      <c r="C305" s="22" t="s">
        <v>1730</v>
      </c>
      <c r="D305" s="24">
        <v>0.046</v>
      </c>
      <c r="E305" s="25">
        <v>2700</v>
      </c>
      <c r="F305" s="25">
        <v>1011.19</v>
      </c>
      <c r="G305" s="25">
        <v>2700</v>
      </c>
      <c r="H305" s="25"/>
    </row>
    <row r="306" spans="2:8" ht="15">
      <c r="B306" s="21" t="s">
        <v>327</v>
      </c>
      <c r="C306" s="22" t="s">
        <v>1731</v>
      </c>
      <c r="D306" s="24">
        <v>0.092</v>
      </c>
      <c r="E306" s="25">
        <v>2700</v>
      </c>
      <c r="F306" s="25">
        <v>1291.86</v>
      </c>
      <c r="G306" s="25">
        <v>2700</v>
      </c>
      <c r="H306" s="25"/>
    </row>
    <row r="307" spans="2:8" ht="15">
      <c r="B307" s="21" t="s">
        <v>328</v>
      </c>
      <c r="C307" s="22" t="s">
        <v>1732</v>
      </c>
      <c r="D307" s="24">
        <v>0.174</v>
      </c>
      <c r="E307" s="25">
        <v>2700</v>
      </c>
      <c r="F307" s="25">
        <v>1610.06</v>
      </c>
      <c r="G307" s="25">
        <v>2700</v>
      </c>
      <c r="H307" s="25"/>
    </row>
    <row r="308" spans="2:8" ht="15">
      <c r="B308" s="21" t="s">
        <v>329</v>
      </c>
      <c r="C308" s="22" t="s">
        <v>1733</v>
      </c>
      <c r="D308" s="24">
        <v>0.253</v>
      </c>
      <c r="E308" s="25">
        <v>2700</v>
      </c>
      <c r="F308" s="25">
        <v>3673.2</v>
      </c>
      <c r="G308" s="25">
        <v>2700</v>
      </c>
      <c r="H308" s="25"/>
    </row>
    <row r="309" spans="2:8" ht="15">
      <c r="B309" s="21" t="s">
        <v>330</v>
      </c>
      <c r="C309" s="22" t="s">
        <v>1734</v>
      </c>
      <c r="D309" s="24">
        <v>0.047</v>
      </c>
      <c r="E309" s="25">
        <v>2700</v>
      </c>
      <c r="F309" s="25">
        <v>500</v>
      </c>
      <c r="G309" s="25">
        <v>2700</v>
      </c>
      <c r="H309" s="25"/>
    </row>
    <row r="310" spans="2:8" ht="15">
      <c r="B310" s="21" t="s">
        <v>331</v>
      </c>
      <c r="C310" s="22" t="s">
        <v>1735</v>
      </c>
      <c r="D310" s="24">
        <v>0.103</v>
      </c>
      <c r="E310" s="25">
        <v>2700</v>
      </c>
      <c r="F310" s="25">
        <v>500</v>
      </c>
      <c r="G310" s="25">
        <v>2700</v>
      </c>
      <c r="H310" s="25"/>
    </row>
    <row r="311" spans="2:8" ht="15">
      <c r="B311" s="21" t="s">
        <v>332</v>
      </c>
      <c r="C311" s="22" t="s">
        <v>1736</v>
      </c>
      <c r="D311" s="24">
        <v>0.11</v>
      </c>
      <c r="E311" s="25">
        <v>2700</v>
      </c>
      <c r="F311" s="25">
        <v>2545.28</v>
      </c>
      <c r="G311" s="25">
        <v>2700</v>
      </c>
      <c r="H311" s="25"/>
    </row>
    <row r="312" spans="2:8" ht="15">
      <c r="B312" s="21" t="s">
        <v>333</v>
      </c>
      <c r="C312" s="22" t="s">
        <v>1737</v>
      </c>
      <c r="D312" s="24">
        <v>0.259</v>
      </c>
      <c r="E312" s="25">
        <v>2700</v>
      </c>
      <c r="F312" s="25">
        <v>2520.78</v>
      </c>
      <c r="G312" s="25">
        <v>2700</v>
      </c>
      <c r="H312" s="25"/>
    </row>
    <row r="313" spans="2:8" ht="15">
      <c r="B313" s="21" t="s">
        <v>334</v>
      </c>
      <c r="C313" s="22" t="s">
        <v>1738</v>
      </c>
      <c r="D313" s="24">
        <v>0.181</v>
      </c>
      <c r="E313" s="25">
        <v>2700</v>
      </c>
      <c r="F313" s="25">
        <v>2557.93</v>
      </c>
      <c r="G313" s="25">
        <v>2700</v>
      </c>
      <c r="H313" s="25"/>
    </row>
    <row r="314" spans="2:8" ht="15">
      <c r="B314" s="21" t="s">
        <v>335</v>
      </c>
      <c r="C314" s="22" t="s">
        <v>1739</v>
      </c>
      <c r="D314" s="24">
        <v>0.054</v>
      </c>
      <c r="E314" s="25">
        <v>2700</v>
      </c>
      <c r="F314" s="25">
        <v>1424.33</v>
      </c>
      <c r="G314" s="25">
        <v>2700</v>
      </c>
      <c r="H314" s="25"/>
    </row>
    <row r="315" spans="2:8" ht="15">
      <c r="B315" s="21" t="s">
        <v>336</v>
      </c>
      <c r="C315" s="22" t="s">
        <v>1740</v>
      </c>
      <c r="D315" s="24">
        <v>0.054</v>
      </c>
      <c r="E315" s="25">
        <v>2700</v>
      </c>
      <c r="F315" s="25">
        <v>1848.61</v>
      </c>
      <c r="G315" s="25">
        <v>2700</v>
      </c>
      <c r="H315" s="25"/>
    </row>
    <row r="316" spans="2:8" ht="15">
      <c r="B316" s="21" t="s">
        <v>337</v>
      </c>
      <c r="C316" s="22" t="s">
        <v>1741</v>
      </c>
      <c r="D316" s="24">
        <v>0.079</v>
      </c>
      <c r="E316" s="25">
        <v>2700</v>
      </c>
      <c r="F316" s="25">
        <v>500</v>
      </c>
      <c r="G316" s="25">
        <v>2700</v>
      </c>
      <c r="H316" s="25"/>
    </row>
    <row r="317" spans="2:8" ht="15">
      <c r="B317" s="21" t="s">
        <v>338</v>
      </c>
      <c r="C317" s="22" t="s">
        <v>1742</v>
      </c>
      <c r="D317" s="24">
        <v>0.096</v>
      </c>
      <c r="E317" s="25">
        <v>2700</v>
      </c>
      <c r="F317" s="25">
        <v>2789.77</v>
      </c>
      <c r="G317" s="25">
        <v>2700</v>
      </c>
      <c r="H317" s="25"/>
    </row>
    <row r="318" spans="2:8" ht="15">
      <c r="B318" s="21" t="s">
        <v>339</v>
      </c>
      <c r="C318" s="22" t="s">
        <v>1743</v>
      </c>
      <c r="D318" s="24">
        <v>0.079</v>
      </c>
      <c r="E318" s="25">
        <v>2700</v>
      </c>
      <c r="F318" s="25">
        <v>500</v>
      </c>
      <c r="G318" s="25">
        <v>2700</v>
      </c>
      <c r="H318" s="25"/>
    </row>
    <row r="319" spans="2:8" ht="15">
      <c r="B319" s="21" t="s">
        <v>340</v>
      </c>
      <c r="C319" s="22" t="s">
        <v>1744</v>
      </c>
      <c r="D319" s="24">
        <v>0.058</v>
      </c>
      <c r="E319" s="25">
        <v>2700</v>
      </c>
      <c r="F319" s="25">
        <v>558.61</v>
      </c>
      <c r="G319" s="25">
        <v>2700</v>
      </c>
      <c r="H319" s="25"/>
    </row>
    <row r="320" spans="2:8" ht="15">
      <c r="B320" s="21" t="s">
        <v>341</v>
      </c>
      <c r="C320" s="22" t="s">
        <v>1745</v>
      </c>
      <c r="D320" s="24">
        <v>0.44</v>
      </c>
      <c r="E320" s="25">
        <v>2700</v>
      </c>
      <c r="F320" s="25">
        <v>3417.83</v>
      </c>
      <c r="G320" s="25">
        <v>2700</v>
      </c>
      <c r="H320" s="25"/>
    </row>
    <row r="321" spans="2:8" ht="15">
      <c r="B321" s="21" t="s">
        <v>342</v>
      </c>
      <c r="C321" s="22" t="s">
        <v>1746</v>
      </c>
      <c r="D321" s="24">
        <v>0.176</v>
      </c>
      <c r="E321" s="25">
        <v>2700</v>
      </c>
      <c r="F321" s="25">
        <v>4012.71</v>
      </c>
      <c r="G321" s="25">
        <v>2700</v>
      </c>
      <c r="H321" s="25"/>
    </row>
    <row r="322" spans="2:8" ht="15">
      <c r="B322" s="21" t="s">
        <v>343</v>
      </c>
      <c r="C322" s="22" t="s">
        <v>1747</v>
      </c>
      <c r="D322" s="24">
        <v>0.231</v>
      </c>
      <c r="E322" s="25">
        <v>2700</v>
      </c>
      <c r="F322" s="25">
        <v>3786.48</v>
      </c>
      <c r="G322" s="25">
        <v>2700</v>
      </c>
      <c r="H322" s="25"/>
    </row>
    <row r="323" spans="2:8" ht="15">
      <c r="B323" s="21" t="s">
        <v>344</v>
      </c>
      <c r="C323" s="22" t="s">
        <v>1748</v>
      </c>
      <c r="D323" s="24">
        <v>0.362</v>
      </c>
      <c r="E323" s="25">
        <v>2700</v>
      </c>
      <c r="F323" s="25">
        <v>4157</v>
      </c>
      <c r="G323" s="25">
        <v>2700</v>
      </c>
      <c r="H323" s="25"/>
    </row>
    <row r="324" spans="2:8" ht="15">
      <c r="B324" s="21" t="s">
        <v>345</v>
      </c>
      <c r="C324" s="22" t="s">
        <v>1749</v>
      </c>
      <c r="D324" s="24">
        <v>0.08</v>
      </c>
      <c r="E324" s="25">
        <v>2700</v>
      </c>
      <c r="F324" s="25">
        <v>2691.67</v>
      </c>
      <c r="G324" s="25">
        <v>2700</v>
      </c>
      <c r="H324" s="25"/>
    </row>
    <row r="325" spans="2:8" ht="15">
      <c r="B325" s="21" t="s">
        <v>346</v>
      </c>
      <c r="C325" s="22" t="s">
        <v>1750</v>
      </c>
      <c r="D325" s="24">
        <v>1.263</v>
      </c>
      <c r="E325" s="25">
        <v>3332</v>
      </c>
      <c r="F325" s="25">
        <v>6656.16</v>
      </c>
      <c r="G325" s="25">
        <v>3332</v>
      </c>
      <c r="H325" s="25"/>
    </row>
    <row r="326" spans="2:8" ht="15">
      <c r="B326" s="21" t="s">
        <v>347</v>
      </c>
      <c r="C326" s="22" t="s">
        <v>1751</v>
      </c>
      <c r="D326" s="24">
        <v>0.377</v>
      </c>
      <c r="E326" s="25">
        <v>2700</v>
      </c>
      <c r="F326" s="25">
        <v>3722.53</v>
      </c>
      <c r="G326" s="25">
        <v>2700</v>
      </c>
      <c r="H326" s="25"/>
    </row>
    <row r="327" spans="2:8" ht="15">
      <c r="B327" s="21" t="s">
        <v>348</v>
      </c>
      <c r="C327" s="22" t="s">
        <v>1752</v>
      </c>
      <c r="D327" s="24">
        <v>1.766</v>
      </c>
      <c r="E327" s="25">
        <v>3140</v>
      </c>
      <c r="F327" s="25">
        <v>8015.63</v>
      </c>
      <c r="G327" s="25">
        <v>4007.81</v>
      </c>
      <c r="H327" s="25"/>
    </row>
    <row r="328" spans="2:8" ht="15">
      <c r="B328" s="21" t="s">
        <v>349</v>
      </c>
      <c r="C328" s="22" t="s">
        <v>1753</v>
      </c>
      <c r="D328" s="24">
        <v>1.283</v>
      </c>
      <c r="E328" s="25">
        <v>3760</v>
      </c>
      <c r="F328" s="25">
        <v>7300.07</v>
      </c>
      <c r="G328" s="25">
        <v>3760</v>
      </c>
      <c r="H328" s="25"/>
    </row>
    <row r="329" spans="2:8" ht="15">
      <c r="B329" s="21" t="s">
        <v>350</v>
      </c>
      <c r="C329" s="22" t="s">
        <v>1754</v>
      </c>
      <c r="D329" s="24">
        <v>0.814</v>
      </c>
      <c r="E329" s="25">
        <v>2944</v>
      </c>
      <c r="F329" s="25">
        <v>5358.6</v>
      </c>
      <c r="G329" s="25">
        <v>2944</v>
      </c>
      <c r="H329" s="25"/>
    </row>
    <row r="330" spans="2:8" ht="15">
      <c r="B330" s="21" t="s">
        <v>351</v>
      </c>
      <c r="C330" s="22" t="s">
        <v>1755</v>
      </c>
      <c r="D330" s="24">
        <v>3.723</v>
      </c>
      <c r="E330" s="25">
        <v>4000</v>
      </c>
      <c r="F330" s="25">
        <v>11041.7</v>
      </c>
      <c r="G330" s="25">
        <v>5520.85</v>
      </c>
      <c r="H330" s="25"/>
    </row>
    <row r="331" spans="2:8" ht="15">
      <c r="B331" s="21" t="s">
        <v>352</v>
      </c>
      <c r="C331" s="22" t="s">
        <v>1756</v>
      </c>
      <c r="D331" s="24">
        <v>1.097</v>
      </c>
      <c r="E331" s="25">
        <v>2988</v>
      </c>
      <c r="F331" s="25">
        <v>6191.54</v>
      </c>
      <c r="G331" s="25">
        <v>3095.77</v>
      </c>
      <c r="H331" s="25"/>
    </row>
    <row r="332" spans="2:8" ht="15">
      <c r="B332" s="21" t="s">
        <v>353</v>
      </c>
      <c r="C332" s="22" t="s">
        <v>1757</v>
      </c>
      <c r="D332" s="24">
        <v>0.387</v>
      </c>
      <c r="E332" s="25">
        <v>2944</v>
      </c>
      <c r="F332" s="25">
        <v>4548.69</v>
      </c>
      <c r="G332" s="25">
        <v>2944</v>
      </c>
      <c r="H332" s="25"/>
    </row>
    <row r="333" spans="2:8" ht="15">
      <c r="B333" s="21" t="s">
        <v>354</v>
      </c>
      <c r="C333" s="22" t="s">
        <v>1758</v>
      </c>
      <c r="D333" s="24">
        <v>1.547</v>
      </c>
      <c r="E333" s="25">
        <v>3464</v>
      </c>
      <c r="F333" s="25">
        <v>7216.56</v>
      </c>
      <c r="G333" s="25">
        <v>3608.28</v>
      </c>
      <c r="H333" s="25"/>
    </row>
    <row r="334" spans="2:8" ht="15">
      <c r="B334" s="21" t="s">
        <v>355</v>
      </c>
      <c r="C334" s="22" t="s">
        <v>1759</v>
      </c>
      <c r="D334" s="24">
        <v>2.622</v>
      </c>
      <c r="E334" s="25">
        <v>2700</v>
      </c>
      <c r="F334" s="25">
        <v>9333.61</v>
      </c>
      <c r="G334" s="25">
        <v>4666.8</v>
      </c>
      <c r="H334" s="25"/>
    </row>
    <row r="335" spans="2:8" ht="15">
      <c r="B335" s="21" t="s">
        <v>356</v>
      </c>
      <c r="C335" s="22" t="s">
        <v>1760</v>
      </c>
      <c r="D335" s="24">
        <v>1.495</v>
      </c>
      <c r="E335" s="25">
        <v>3404</v>
      </c>
      <c r="F335" s="25">
        <v>6638.86</v>
      </c>
      <c r="G335" s="25">
        <v>3404</v>
      </c>
      <c r="H335" s="25"/>
    </row>
    <row r="336" spans="2:8" ht="15">
      <c r="B336" s="21" t="s">
        <v>357</v>
      </c>
      <c r="C336" s="22" t="s">
        <v>1761</v>
      </c>
      <c r="D336" s="24">
        <v>2.272</v>
      </c>
      <c r="E336" s="25">
        <v>3416</v>
      </c>
      <c r="F336" s="25">
        <v>7106.96</v>
      </c>
      <c r="G336" s="25">
        <v>3553.48</v>
      </c>
      <c r="H336" s="25"/>
    </row>
    <row r="337" spans="2:8" ht="15">
      <c r="B337" s="21" t="s">
        <v>358</v>
      </c>
      <c r="C337" s="22" t="s">
        <v>1762</v>
      </c>
      <c r="D337" s="24">
        <v>3.385</v>
      </c>
      <c r="E337" s="25">
        <v>4000</v>
      </c>
      <c r="F337" s="25">
        <v>10332.29</v>
      </c>
      <c r="G337" s="25">
        <v>5166.14</v>
      </c>
      <c r="H337" s="25"/>
    </row>
    <row r="338" spans="2:8" ht="15">
      <c r="B338" s="21" t="s">
        <v>359</v>
      </c>
      <c r="C338" s="22" t="s">
        <v>1763</v>
      </c>
      <c r="D338" s="24">
        <v>0.423</v>
      </c>
      <c r="E338" s="25">
        <v>2768</v>
      </c>
      <c r="F338" s="25">
        <v>3664.9</v>
      </c>
      <c r="G338" s="25">
        <v>2768</v>
      </c>
      <c r="H338" s="25"/>
    </row>
    <row r="339" spans="2:8" ht="15">
      <c r="B339" s="21" t="s">
        <v>360</v>
      </c>
      <c r="C339" s="22" t="s">
        <v>1764</v>
      </c>
      <c r="D339" s="24">
        <v>0.278</v>
      </c>
      <c r="E339" s="25">
        <v>2700</v>
      </c>
      <c r="F339" s="25">
        <v>3356.26</v>
      </c>
      <c r="G339" s="25">
        <v>2700</v>
      </c>
      <c r="H339" s="25"/>
    </row>
    <row r="340" spans="2:8" ht="15">
      <c r="B340" s="21" t="s">
        <v>361</v>
      </c>
      <c r="C340" s="22" t="s">
        <v>1765</v>
      </c>
      <c r="D340" s="24">
        <v>0.809</v>
      </c>
      <c r="E340" s="25">
        <v>2700</v>
      </c>
      <c r="F340" s="25">
        <v>4243.97</v>
      </c>
      <c r="G340" s="25">
        <v>2700</v>
      </c>
      <c r="H340" s="25"/>
    </row>
    <row r="341" spans="2:8" ht="15">
      <c r="B341" s="21" t="s">
        <v>362</v>
      </c>
      <c r="C341" s="22" t="s">
        <v>1766</v>
      </c>
      <c r="D341" s="24">
        <v>1.168</v>
      </c>
      <c r="E341" s="25">
        <v>3636</v>
      </c>
      <c r="F341" s="25">
        <v>6218.3</v>
      </c>
      <c r="G341" s="25">
        <v>3636</v>
      </c>
      <c r="H341" s="25"/>
    </row>
    <row r="342" spans="2:8" ht="15">
      <c r="B342" s="21" t="s">
        <v>363</v>
      </c>
      <c r="C342" s="22" t="s">
        <v>1767</v>
      </c>
      <c r="D342" s="24">
        <v>2.256</v>
      </c>
      <c r="E342" s="25">
        <v>3684</v>
      </c>
      <c r="F342" s="25">
        <v>6807.73</v>
      </c>
      <c r="G342" s="25">
        <v>3684</v>
      </c>
      <c r="H342" s="25"/>
    </row>
    <row r="343" spans="2:8" ht="15">
      <c r="B343" s="21" t="s">
        <v>364</v>
      </c>
      <c r="C343" s="22" t="s">
        <v>1768</v>
      </c>
      <c r="D343" s="24">
        <v>2.416</v>
      </c>
      <c r="E343" s="25">
        <v>3928</v>
      </c>
      <c r="F343" s="25">
        <v>9209.11</v>
      </c>
      <c r="G343" s="25">
        <v>4604.55</v>
      </c>
      <c r="H343" s="25"/>
    </row>
    <row r="344" spans="2:8" ht="15">
      <c r="B344" s="21" t="s">
        <v>365</v>
      </c>
      <c r="C344" s="22" t="s">
        <v>1769</v>
      </c>
      <c r="D344" s="24">
        <v>2.531</v>
      </c>
      <c r="E344" s="25">
        <v>3860</v>
      </c>
      <c r="F344" s="25">
        <v>8355.22</v>
      </c>
      <c r="G344" s="25">
        <v>4177.61</v>
      </c>
      <c r="H344" s="25"/>
    </row>
    <row r="345" spans="2:8" ht="15">
      <c r="B345" s="21" t="s">
        <v>366</v>
      </c>
      <c r="C345" s="22" t="s">
        <v>1770</v>
      </c>
      <c r="D345" s="24">
        <v>1.571</v>
      </c>
      <c r="E345" s="25">
        <v>3620</v>
      </c>
      <c r="F345" s="25">
        <v>6727.67</v>
      </c>
      <c r="G345" s="25">
        <v>3620</v>
      </c>
      <c r="H345" s="25"/>
    </row>
    <row r="346" spans="2:8" ht="15">
      <c r="B346" s="21" t="s">
        <v>367</v>
      </c>
      <c r="C346" s="22" t="s">
        <v>1771</v>
      </c>
      <c r="D346" s="24">
        <v>1.889</v>
      </c>
      <c r="E346" s="25">
        <v>3552</v>
      </c>
      <c r="F346" s="25">
        <v>6949.51</v>
      </c>
      <c r="G346" s="25">
        <v>3552</v>
      </c>
      <c r="H346" s="25"/>
    </row>
    <row r="347" spans="2:8" ht="15">
      <c r="B347" s="21" t="s">
        <v>368</v>
      </c>
      <c r="C347" s="22" t="s">
        <v>1772</v>
      </c>
      <c r="D347" s="24">
        <v>6.43</v>
      </c>
      <c r="E347" s="25">
        <v>4000</v>
      </c>
      <c r="F347" s="25">
        <v>11070.83</v>
      </c>
      <c r="G347" s="25">
        <v>5535.41</v>
      </c>
      <c r="H347" s="25"/>
    </row>
    <row r="348" spans="2:8" ht="15">
      <c r="B348" s="21" t="s">
        <v>369</v>
      </c>
      <c r="C348" s="22" t="s">
        <v>1773</v>
      </c>
      <c r="D348" s="24">
        <v>1.006</v>
      </c>
      <c r="E348" s="25">
        <v>3748</v>
      </c>
      <c r="F348" s="25">
        <v>5786.16</v>
      </c>
      <c r="G348" s="25">
        <v>3748</v>
      </c>
      <c r="H348" s="25"/>
    </row>
    <row r="349" spans="2:8" ht="15">
      <c r="B349" s="21" t="s">
        <v>370</v>
      </c>
      <c r="C349" s="22" t="s">
        <v>1774</v>
      </c>
      <c r="D349" s="24">
        <v>1.032</v>
      </c>
      <c r="E349" s="25">
        <v>3604</v>
      </c>
      <c r="F349" s="25">
        <v>5216.39</v>
      </c>
      <c r="G349" s="25">
        <v>3604</v>
      </c>
      <c r="H349" s="25"/>
    </row>
    <row r="350" spans="2:8" ht="15">
      <c r="B350" s="21" t="s">
        <v>371</v>
      </c>
      <c r="C350" s="22" t="s">
        <v>1775</v>
      </c>
      <c r="D350" s="24">
        <v>0.911</v>
      </c>
      <c r="E350" s="25">
        <v>3184</v>
      </c>
      <c r="F350" s="25">
        <v>5186.03</v>
      </c>
      <c r="G350" s="25">
        <v>3184</v>
      </c>
      <c r="H350" s="25"/>
    </row>
    <row r="351" spans="2:8" ht="15">
      <c r="B351" s="21" t="s">
        <v>372</v>
      </c>
      <c r="C351" s="22" t="s">
        <v>1776</v>
      </c>
      <c r="D351" s="24">
        <v>0.488</v>
      </c>
      <c r="E351" s="25">
        <v>2796</v>
      </c>
      <c r="F351" s="25">
        <v>4750.79</v>
      </c>
      <c r="G351" s="25">
        <v>2796</v>
      </c>
      <c r="H351" s="25"/>
    </row>
    <row r="352" spans="2:8" ht="15">
      <c r="B352" s="21" t="s">
        <v>373</v>
      </c>
      <c r="C352" s="22" t="s">
        <v>1777</v>
      </c>
      <c r="D352" s="24">
        <v>0.838</v>
      </c>
      <c r="E352" s="25">
        <v>2932</v>
      </c>
      <c r="F352" s="25">
        <v>5574.17</v>
      </c>
      <c r="G352" s="25">
        <v>2932</v>
      </c>
      <c r="H352" s="25"/>
    </row>
    <row r="353" spans="2:8" ht="15">
      <c r="B353" s="21" t="s">
        <v>374</v>
      </c>
      <c r="C353" s="22" t="s">
        <v>1778</v>
      </c>
      <c r="D353" s="24">
        <v>0.873</v>
      </c>
      <c r="E353" s="25">
        <v>2700</v>
      </c>
      <c r="F353" s="25">
        <v>5330.25</v>
      </c>
      <c r="G353" s="25">
        <v>2700</v>
      </c>
      <c r="H353" s="25"/>
    </row>
    <row r="354" spans="2:8" ht="15">
      <c r="B354" s="21" t="s">
        <v>375</v>
      </c>
      <c r="C354" s="22" t="s">
        <v>1779</v>
      </c>
      <c r="D354" s="24">
        <v>0.317</v>
      </c>
      <c r="E354" s="25">
        <v>2700</v>
      </c>
      <c r="F354" s="25">
        <v>3439.27</v>
      </c>
      <c r="G354" s="25">
        <v>2700</v>
      </c>
      <c r="H354" s="25"/>
    </row>
    <row r="355" spans="2:8" ht="15">
      <c r="B355" s="21" t="s">
        <v>376</v>
      </c>
      <c r="C355" s="22" t="s">
        <v>1780</v>
      </c>
      <c r="D355" s="24">
        <v>1.291</v>
      </c>
      <c r="E355" s="25">
        <v>3548</v>
      </c>
      <c r="F355" s="25">
        <v>6781.99</v>
      </c>
      <c r="G355" s="25">
        <v>3548</v>
      </c>
      <c r="H355" s="25"/>
    </row>
    <row r="356" spans="2:8" ht="15">
      <c r="B356" s="21" t="s">
        <v>377</v>
      </c>
      <c r="C356" s="22" t="s">
        <v>1781</v>
      </c>
      <c r="D356" s="24">
        <v>1.494</v>
      </c>
      <c r="E356" s="25">
        <v>3208</v>
      </c>
      <c r="F356" s="25">
        <v>6081.99</v>
      </c>
      <c r="G356" s="25">
        <v>3208</v>
      </c>
      <c r="H356" s="25"/>
    </row>
    <row r="357" spans="2:8" ht="15">
      <c r="B357" s="21" t="s">
        <v>378</v>
      </c>
      <c r="C357" s="22" t="s">
        <v>1782</v>
      </c>
      <c r="D357" s="24">
        <v>0.398</v>
      </c>
      <c r="E357" s="25">
        <v>2768</v>
      </c>
      <c r="F357" s="25">
        <v>4568.35</v>
      </c>
      <c r="G357" s="25">
        <v>2768</v>
      </c>
      <c r="H357" s="25"/>
    </row>
    <row r="358" spans="2:8" ht="15">
      <c r="B358" s="21" t="s">
        <v>379</v>
      </c>
      <c r="C358" s="22" t="s">
        <v>1783</v>
      </c>
      <c r="D358" s="24">
        <v>1.692</v>
      </c>
      <c r="E358" s="25">
        <v>3220</v>
      </c>
      <c r="F358" s="25">
        <v>7401.43</v>
      </c>
      <c r="G358" s="25">
        <v>3700.71</v>
      </c>
      <c r="H358" s="25"/>
    </row>
    <row r="359" spans="2:8" ht="15">
      <c r="B359" s="21" t="s">
        <v>380</v>
      </c>
      <c r="C359" s="22" t="s">
        <v>1784</v>
      </c>
      <c r="D359" s="24">
        <v>1.464</v>
      </c>
      <c r="E359" s="25">
        <v>3036</v>
      </c>
      <c r="F359" s="25">
        <v>7041.69</v>
      </c>
      <c r="G359" s="25">
        <v>3520.84</v>
      </c>
      <c r="H359" s="25"/>
    </row>
    <row r="360" spans="2:8" ht="15">
      <c r="B360" s="21" t="s">
        <v>381</v>
      </c>
      <c r="C360" s="22" t="s">
        <v>1785</v>
      </c>
      <c r="D360" s="24">
        <v>0.578</v>
      </c>
      <c r="E360" s="25">
        <v>2860</v>
      </c>
      <c r="F360" s="25">
        <v>5012.89</v>
      </c>
      <c r="G360" s="25">
        <v>2860</v>
      </c>
      <c r="H360" s="25"/>
    </row>
    <row r="361" spans="2:8" ht="15">
      <c r="B361" s="21" t="s">
        <v>382</v>
      </c>
      <c r="C361" s="22" t="s">
        <v>1786</v>
      </c>
      <c r="D361" s="24">
        <v>0.187</v>
      </c>
      <c r="E361" s="25">
        <v>2700</v>
      </c>
      <c r="F361" s="25">
        <v>3085.5</v>
      </c>
      <c r="G361" s="25">
        <v>2700</v>
      </c>
      <c r="H361" s="25"/>
    </row>
    <row r="362" spans="2:8" ht="15">
      <c r="B362" s="21" t="s">
        <v>383</v>
      </c>
      <c r="C362" s="22" t="s">
        <v>1787</v>
      </c>
      <c r="D362" s="24">
        <v>0.355</v>
      </c>
      <c r="E362" s="25">
        <v>2948</v>
      </c>
      <c r="F362" s="25">
        <v>4291.68</v>
      </c>
      <c r="G362" s="25">
        <v>2948</v>
      </c>
      <c r="H362" s="25"/>
    </row>
    <row r="363" spans="2:8" ht="15">
      <c r="B363" s="21" t="s">
        <v>384</v>
      </c>
      <c r="C363" s="22" t="s">
        <v>1788</v>
      </c>
      <c r="D363" s="24">
        <v>0.941</v>
      </c>
      <c r="E363" s="25">
        <v>2932</v>
      </c>
      <c r="F363" s="25">
        <v>5725.3</v>
      </c>
      <c r="G363" s="25">
        <v>2932</v>
      </c>
      <c r="H363" s="25"/>
    </row>
    <row r="364" spans="2:8" ht="15">
      <c r="B364" s="21" t="s">
        <v>385</v>
      </c>
      <c r="C364" s="22" t="s">
        <v>1789</v>
      </c>
      <c r="D364" s="24">
        <v>0.934</v>
      </c>
      <c r="E364" s="25">
        <v>2872</v>
      </c>
      <c r="F364" s="25">
        <v>5630.19</v>
      </c>
      <c r="G364" s="25">
        <v>2872</v>
      </c>
      <c r="H364" s="25"/>
    </row>
    <row r="365" spans="2:8" ht="15">
      <c r="B365" s="21" t="s">
        <v>386</v>
      </c>
      <c r="C365" s="22" t="s">
        <v>1790</v>
      </c>
      <c r="D365" s="24">
        <v>1.904</v>
      </c>
      <c r="E365" s="25">
        <v>3036</v>
      </c>
      <c r="F365" s="25">
        <v>8202.26</v>
      </c>
      <c r="G365" s="25">
        <v>4101.13</v>
      </c>
      <c r="H365" s="25"/>
    </row>
    <row r="366" spans="2:8" ht="15">
      <c r="B366" s="21" t="s">
        <v>387</v>
      </c>
      <c r="C366" s="22" t="s">
        <v>1791</v>
      </c>
      <c r="D366" s="24">
        <v>0.193</v>
      </c>
      <c r="E366" s="25">
        <v>2700</v>
      </c>
      <c r="F366" s="25">
        <v>1523.35</v>
      </c>
      <c r="G366" s="25">
        <v>2700</v>
      </c>
      <c r="H366" s="25"/>
    </row>
    <row r="367" spans="2:8" ht="15">
      <c r="B367" s="21" t="s">
        <v>388</v>
      </c>
      <c r="C367" s="22" t="s">
        <v>1792</v>
      </c>
      <c r="D367" s="24">
        <v>4.914</v>
      </c>
      <c r="E367" s="25">
        <v>4000</v>
      </c>
      <c r="F367" s="25">
        <v>11937.74</v>
      </c>
      <c r="G367" s="25">
        <v>5968.87</v>
      </c>
      <c r="H367" s="25"/>
    </row>
    <row r="368" spans="2:8" ht="15">
      <c r="B368" s="21" t="s">
        <v>389</v>
      </c>
      <c r="C368" s="22" t="s">
        <v>1793</v>
      </c>
      <c r="D368" s="24">
        <v>1.332</v>
      </c>
      <c r="E368" s="25">
        <v>3056</v>
      </c>
      <c r="F368" s="25">
        <v>5719.18</v>
      </c>
      <c r="G368" s="25">
        <v>3056</v>
      </c>
      <c r="H368" s="25"/>
    </row>
    <row r="369" spans="2:8" ht="15">
      <c r="B369" s="21" t="s">
        <v>390</v>
      </c>
      <c r="C369" s="22" t="s">
        <v>1794</v>
      </c>
      <c r="D369" s="24">
        <v>0.614</v>
      </c>
      <c r="E369" s="25">
        <v>2748</v>
      </c>
      <c r="F369" s="25">
        <v>4582.19</v>
      </c>
      <c r="G369" s="25">
        <v>2748</v>
      </c>
      <c r="H369" s="25"/>
    </row>
    <row r="370" spans="2:8" ht="15">
      <c r="B370" s="21" t="s">
        <v>391</v>
      </c>
      <c r="C370" s="22" t="s">
        <v>1795</v>
      </c>
      <c r="D370" s="24">
        <v>1.305</v>
      </c>
      <c r="E370" s="25">
        <v>2868</v>
      </c>
      <c r="F370" s="25">
        <v>6306.77</v>
      </c>
      <c r="G370" s="25">
        <v>3153.38</v>
      </c>
      <c r="H370" s="25"/>
    </row>
    <row r="371" spans="2:8" ht="15">
      <c r="B371" s="21" t="s">
        <v>392</v>
      </c>
      <c r="C371" s="22" t="s">
        <v>1796</v>
      </c>
      <c r="D371" s="24">
        <v>1.636</v>
      </c>
      <c r="E371" s="25">
        <v>3376</v>
      </c>
      <c r="F371" s="25">
        <v>7557.3</v>
      </c>
      <c r="G371" s="25">
        <v>3778.65</v>
      </c>
      <c r="H371" s="25"/>
    </row>
    <row r="372" spans="2:8" ht="15">
      <c r="B372" s="21" t="s">
        <v>393</v>
      </c>
      <c r="C372" s="22" t="s">
        <v>1797</v>
      </c>
      <c r="D372" s="24">
        <v>1.481</v>
      </c>
      <c r="E372" s="25">
        <v>2960</v>
      </c>
      <c r="F372" s="25">
        <v>5837.31</v>
      </c>
      <c r="G372" s="25">
        <v>2960</v>
      </c>
      <c r="H372" s="25"/>
    </row>
    <row r="373" spans="2:8" ht="15">
      <c r="B373" s="21" t="s">
        <v>394</v>
      </c>
      <c r="C373" s="22" t="s">
        <v>1798</v>
      </c>
      <c r="D373" s="24">
        <v>1.498</v>
      </c>
      <c r="E373" s="25">
        <v>3176</v>
      </c>
      <c r="F373" s="25">
        <v>7746.07</v>
      </c>
      <c r="G373" s="25">
        <v>3873.03</v>
      </c>
      <c r="H373" s="25"/>
    </row>
    <row r="374" spans="2:8" ht="15">
      <c r="B374" s="21" t="s">
        <v>395</v>
      </c>
      <c r="C374" s="22" t="s">
        <v>1799</v>
      </c>
      <c r="D374" s="24">
        <v>1.431</v>
      </c>
      <c r="E374" s="25">
        <v>2700</v>
      </c>
      <c r="F374" s="25">
        <v>5481.49</v>
      </c>
      <c r="G374" s="25">
        <v>2740.74</v>
      </c>
      <c r="H374" s="25"/>
    </row>
    <row r="375" spans="2:8" ht="15">
      <c r="B375" s="21" t="s">
        <v>396</v>
      </c>
      <c r="C375" s="22" t="s">
        <v>1800</v>
      </c>
      <c r="D375" s="24">
        <v>1.747</v>
      </c>
      <c r="E375" s="25">
        <v>3544</v>
      </c>
      <c r="F375" s="25">
        <v>7982.2</v>
      </c>
      <c r="G375" s="25">
        <v>3991.1</v>
      </c>
      <c r="H375" s="25"/>
    </row>
    <row r="376" spans="2:8" ht="15">
      <c r="B376" s="21" t="s">
        <v>397</v>
      </c>
      <c r="C376" s="22" t="s">
        <v>1801</v>
      </c>
      <c r="D376" s="24">
        <v>1.093</v>
      </c>
      <c r="E376" s="25">
        <v>2700</v>
      </c>
      <c r="F376" s="25">
        <v>4698.45</v>
      </c>
      <c r="G376" s="25">
        <v>2700</v>
      </c>
      <c r="H376" s="25"/>
    </row>
    <row r="377" spans="2:8" ht="15">
      <c r="B377" s="21" t="s">
        <v>398</v>
      </c>
      <c r="C377" s="22" t="s">
        <v>1802</v>
      </c>
      <c r="D377" s="24">
        <v>0.313</v>
      </c>
      <c r="E377" s="25">
        <v>2700</v>
      </c>
      <c r="F377" s="25">
        <v>3907.28</v>
      </c>
      <c r="G377" s="25">
        <v>2700</v>
      </c>
      <c r="H377" s="25"/>
    </row>
    <row r="378" spans="2:8" ht="15">
      <c r="B378" s="21" t="s">
        <v>399</v>
      </c>
      <c r="C378" s="22" t="s">
        <v>1803</v>
      </c>
      <c r="D378" s="24">
        <v>0.508</v>
      </c>
      <c r="E378" s="25">
        <v>2700</v>
      </c>
      <c r="F378" s="25">
        <v>5462.81</v>
      </c>
      <c r="G378" s="25">
        <v>2731.4</v>
      </c>
      <c r="H378" s="25"/>
    </row>
    <row r="379" spans="2:8" ht="15">
      <c r="B379" s="21" t="s">
        <v>400</v>
      </c>
      <c r="C379" s="22" t="s">
        <v>1804</v>
      </c>
      <c r="D379" s="24">
        <v>0.645</v>
      </c>
      <c r="E379" s="25">
        <v>2700</v>
      </c>
      <c r="F379" s="25">
        <v>5464.09</v>
      </c>
      <c r="G379" s="25">
        <v>2732.04</v>
      </c>
      <c r="H379" s="25"/>
    </row>
    <row r="380" spans="2:8" ht="15">
      <c r="B380" s="21" t="s">
        <v>401</v>
      </c>
      <c r="C380" s="22" t="s">
        <v>1805</v>
      </c>
      <c r="D380" s="24">
        <v>0.376</v>
      </c>
      <c r="E380" s="25">
        <v>2700</v>
      </c>
      <c r="F380" s="25">
        <v>5224.45</v>
      </c>
      <c r="G380" s="25">
        <v>2700</v>
      </c>
      <c r="H380" s="25"/>
    </row>
    <row r="381" spans="2:8" ht="15">
      <c r="B381" s="21" t="s">
        <v>402</v>
      </c>
      <c r="C381" s="22" t="s">
        <v>1806</v>
      </c>
      <c r="D381" s="24">
        <v>1.016</v>
      </c>
      <c r="E381" s="25">
        <v>3392</v>
      </c>
      <c r="F381" s="25">
        <v>7300.67</v>
      </c>
      <c r="G381" s="25">
        <v>3650.33</v>
      </c>
      <c r="H381" s="25"/>
    </row>
    <row r="382" spans="2:8" ht="15">
      <c r="B382" s="21" t="s">
        <v>403</v>
      </c>
      <c r="C382" s="22" t="s">
        <v>1807</v>
      </c>
      <c r="D382" s="24">
        <v>0.456</v>
      </c>
      <c r="E382" s="25">
        <v>2700</v>
      </c>
      <c r="F382" s="25">
        <v>4843.16</v>
      </c>
      <c r="G382" s="25">
        <v>2700</v>
      </c>
      <c r="H382" s="25"/>
    </row>
    <row r="383" spans="2:8" ht="15">
      <c r="B383" s="21" t="s">
        <v>404</v>
      </c>
      <c r="C383" s="22" t="s">
        <v>1808</v>
      </c>
      <c r="D383" s="24">
        <v>1.095</v>
      </c>
      <c r="E383" s="25">
        <v>2740</v>
      </c>
      <c r="F383" s="25">
        <v>7159.23</v>
      </c>
      <c r="G383" s="25">
        <v>3579.61</v>
      </c>
      <c r="H383" s="25"/>
    </row>
    <row r="384" spans="2:8" ht="15">
      <c r="B384" s="21" t="s">
        <v>405</v>
      </c>
      <c r="C384" s="22" t="s">
        <v>1809</v>
      </c>
      <c r="D384" s="24">
        <v>2.85</v>
      </c>
      <c r="E384" s="25">
        <v>2968</v>
      </c>
      <c r="F384" s="25">
        <v>12467.62</v>
      </c>
      <c r="G384" s="25">
        <v>6233.81</v>
      </c>
      <c r="H384" s="25"/>
    </row>
    <row r="385" spans="2:8" ht="15">
      <c r="B385" s="21" t="s">
        <v>406</v>
      </c>
      <c r="C385" s="22" t="s">
        <v>1810</v>
      </c>
      <c r="D385" s="24">
        <v>0.558</v>
      </c>
      <c r="E385" s="25">
        <v>3168</v>
      </c>
      <c r="F385" s="25">
        <v>6208.47</v>
      </c>
      <c r="G385" s="25">
        <v>3168</v>
      </c>
      <c r="H385" s="25"/>
    </row>
    <row r="386" spans="2:8" ht="15">
      <c r="B386" s="21" t="s">
        <v>407</v>
      </c>
      <c r="C386" s="22" t="s">
        <v>1811</v>
      </c>
      <c r="D386" s="24">
        <v>0.347</v>
      </c>
      <c r="E386" s="25">
        <v>2700</v>
      </c>
      <c r="F386" s="25">
        <v>4761.44</v>
      </c>
      <c r="G386" s="25">
        <v>2700</v>
      </c>
      <c r="H386" s="25"/>
    </row>
    <row r="387" spans="2:8" ht="15">
      <c r="B387" s="21" t="s">
        <v>408</v>
      </c>
      <c r="C387" s="22" t="s">
        <v>1812</v>
      </c>
      <c r="D387" s="24">
        <v>0.647</v>
      </c>
      <c r="E387" s="25">
        <v>2700</v>
      </c>
      <c r="F387" s="25">
        <v>500</v>
      </c>
      <c r="G387" s="25">
        <v>2700</v>
      </c>
      <c r="H387" s="25"/>
    </row>
    <row r="388" spans="2:8" ht="15">
      <c r="B388" s="21" t="s">
        <v>409</v>
      </c>
      <c r="C388" s="22" t="s">
        <v>1813</v>
      </c>
      <c r="D388" s="24">
        <v>0.794</v>
      </c>
      <c r="E388" s="25">
        <v>2932</v>
      </c>
      <c r="F388" s="25">
        <v>6317.16</v>
      </c>
      <c r="G388" s="25">
        <v>3158.58</v>
      </c>
      <c r="H388" s="25"/>
    </row>
    <row r="389" spans="2:8" ht="15">
      <c r="B389" s="21" t="s">
        <v>410</v>
      </c>
      <c r="C389" s="22" t="s">
        <v>1814</v>
      </c>
      <c r="D389" s="24">
        <v>2.465</v>
      </c>
      <c r="E389" s="25">
        <v>3284</v>
      </c>
      <c r="F389" s="25">
        <v>11507.37</v>
      </c>
      <c r="G389" s="25">
        <v>5753.68</v>
      </c>
      <c r="H389" s="25"/>
    </row>
    <row r="390" spans="2:8" ht="15">
      <c r="B390" s="21" t="s">
        <v>411</v>
      </c>
      <c r="C390" s="22" t="s">
        <v>1815</v>
      </c>
      <c r="D390" s="24">
        <v>2.187</v>
      </c>
      <c r="E390" s="25">
        <v>3424</v>
      </c>
      <c r="F390" s="25">
        <v>11506.08</v>
      </c>
      <c r="G390" s="25">
        <v>5753.04</v>
      </c>
      <c r="H390" s="25"/>
    </row>
    <row r="391" spans="2:8" ht="15">
      <c r="B391" s="21" t="s">
        <v>412</v>
      </c>
      <c r="C391" s="22" t="s">
        <v>1816</v>
      </c>
      <c r="D391" s="24">
        <v>0.156</v>
      </c>
      <c r="E391" s="25">
        <v>2700</v>
      </c>
      <c r="F391" s="25">
        <v>500</v>
      </c>
      <c r="G391" s="25">
        <v>2700</v>
      </c>
      <c r="H391" s="25"/>
    </row>
    <row r="392" spans="2:8" ht="15">
      <c r="B392" s="21" t="s">
        <v>413</v>
      </c>
      <c r="C392" s="22" t="s">
        <v>1817</v>
      </c>
      <c r="D392" s="24">
        <v>0.229</v>
      </c>
      <c r="E392" s="25">
        <v>2700</v>
      </c>
      <c r="F392" s="25">
        <v>3865.67</v>
      </c>
      <c r="G392" s="25">
        <v>2700</v>
      </c>
      <c r="H392" s="25"/>
    </row>
    <row r="393" spans="2:8" ht="15">
      <c r="B393" s="21" t="s">
        <v>414</v>
      </c>
      <c r="C393" s="22" t="s">
        <v>1818</v>
      </c>
      <c r="D393" s="24">
        <v>0.479</v>
      </c>
      <c r="E393" s="25">
        <v>2700</v>
      </c>
      <c r="F393" s="25">
        <v>4695.13</v>
      </c>
      <c r="G393" s="25">
        <v>2700</v>
      </c>
      <c r="H393" s="25"/>
    </row>
    <row r="394" spans="2:8" ht="15">
      <c r="B394" s="21" t="s">
        <v>415</v>
      </c>
      <c r="C394" s="22" t="s">
        <v>1819</v>
      </c>
      <c r="D394" s="24">
        <v>0.474</v>
      </c>
      <c r="E394" s="25">
        <v>2700</v>
      </c>
      <c r="F394" s="25">
        <v>4880.14</v>
      </c>
      <c r="G394" s="25">
        <v>2700</v>
      </c>
      <c r="H394" s="25"/>
    </row>
    <row r="395" spans="2:8" ht="15">
      <c r="B395" s="21" t="s">
        <v>416</v>
      </c>
      <c r="C395" s="22" t="s">
        <v>1820</v>
      </c>
      <c r="D395" s="24">
        <v>2.981</v>
      </c>
      <c r="E395" s="25">
        <v>3916</v>
      </c>
      <c r="F395" s="25">
        <v>11253.15</v>
      </c>
      <c r="G395" s="25">
        <v>5626.57</v>
      </c>
      <c r="H395" s="25"/>
    </row>
    <row r="396" spans="2:8" ht="15">
      <c r="B396" s="21" t="s">
        <v>417</v>
      </c>
      <c r="C396" s="22" t="s">
        <v>1821</v>
      </c>
      <c r="D396" s="24">
        <v>2.238</v>
      </c>
      <c r="E396" s="25">
        <v>3684</v>
      </c>
      <c r="F396" s="25">
        <v>8519.33</v>
      </c>
      <c r="G396" s="25">
        <v>4259.66</v>
      </c>
      <c r="H396" s="25"/>
    </row>
    <row r="397" spans="2:8" ht="15">
      <c r="B397" s="21" t="s">
        <v>418</v>
      </c>
      <c r="C397" s="22" t="s">
        <v>1822</v>
      </c>
      <c r="D397" s="24">
        <v>2.412</v>
      </c>
      <c r="E397" s="25">
        <v>3876</v>
      </c>
      <c r="F397" s="25">
        <v>9641.41</v>
      </c>
      <c r="G397" s="25">
        <v>4820.7</v>
      </c>
      <c r="H397" s="25"/>
    </row>
    <row r="398" spans="2:8" ht="15">
      <c r="B398" s="21" t="s">
        <v>419</v>
      </c>
      <c r="C398" s="22" t="s">
        <v>1823</v>
      </c>
      <c r="D398" s="24">
        <v>2.952</v>
      </c>
      <c r="E398" s="25">
        <v>3996</v>
      </c>
      <c r="F398" s="25">
        <v>11170.66</v>
      </c>
      <c r="G398" s="25">
        <v>5585.33</v>
      </c>
      <c r="H398" s="25"/>
    </row>
    <row r="399" spans="2:8" ht="15">
      <c r="B399" s="21" t="s">
        <v>420</v>
      </c>
      <c r="C399" s="22" t="s">
        <v>1824</v>
      </c>
      <c r="D399" s="24">
        <v>2.519</v>
      </c>
      <c r="E399" s="25">
        <v>3804</v>
      </c>
      <c r="F399" s="25">
        <v>9507.91</v>
      </c>
      <c r="G399" s="25">
        <v>4753.95</v>
      </c>
      <c r="H399" s="25"/>
    </row>
    <row r="400" spans="2:8" ht="15">
      <c r="B400" s="21" t="s">
        <v>421</v>
      </c>
      <c r="C400" s="22" t="s">
        <v>1825</v>
      </c>
      <c r="D400" s="24">
        <v>3.842</v>
      </c>
      <c r="E400" s="25">
        <v>4000</v>
      </c>
      <c r="F400" s="25">
        <v>12178.58</v>
      </c>
      <c r="G400" s="25">
        <v>6089.29</v>
      </c>
      <c r="H400" s="25"/>
    </row>
    <row r="401" spans="2:8" ht="15">
      <c r="B401" s="21" t="s">
        <v>422</v>
      </c>
      <c r="C401" s="22" t="s">
        <v>1826</v>
      </c>
      <c r="D401" s="24">
        <v>2.728</v>
      </c>
      <c r="E401" s="25">
        <v>4000</v>
      </c>
      <c r="F401" s="25">
        <v>9900.38</v>
      </c>
      <c r="G401" s="25">
        <v>4950.19</v>
      </c>
      <c r="H401" s="25"/>
    </row>
    <row r="402" spans="2:8" ht="15">
      <c r="B402" s="21" t="s">
        <v>423</v>
      </c>
      <c r="C402" s="22" t="s">
        <v>1827</v>
      </c>
      <c r="D402" s="24">
        <v>4.197</v>
      </c>
      <c r="E402" s="25">
        <v>4000</v>
      </c>
      <c r="F402" s="25">
        <v>11527.66</v>
      </c>
      <c r="G402" s="25">
        <v>5763.83</v>
      </c>
      <c r="H402" s="25"/>
    </row>
    <row r="403" spans="2:8" ht="15">
      <c r="B403" s="21" t="s">
        <v>424</v>
      </c>
      <c r="C403" s="22" t="s">
        <v>1828</v>
      </c>
      <c r="D403" s="24">
        <v>1.616</v>
      </c>
      <c r="E403" s="25">
        <v>3744</v>
      </c>
      <c r="F403" s="25">
        <v>7329.1</v>
      </c>
      <c r="G403" s="25">
        <v>3744</v>
      </c>
      <c r="H403" s="25"/>
    </row>
    <row r="404" spans="2:8" ht="15">
      <c r="B404" s="21" t="s">
        <v>425</v>
      </c>
      <c r="C404" s="22" t="s">
        <v>1829</v>
      </c>
      <c r="D404" s="24">
        <v>1.908</v>
      </c>
      <c r="E404" s="25">
        <v>4000</v>
      </c>
      <c r="F404" s="25">
        <v>7213.28</v>
      </c>
      <c r="G404" s="25">
        <v>4000</v>
      </c>
      <c r="H404" s="25"/>
    </row>
    <row r="405" spans="2:8" ht="15">
      <c r="B405" s="21" t="s">
        <v>426</v>
      </c>
      <c r="C405" s="22" t="s">
        <v>1830</v>
      </c>
      <c r="D405" s="24">
        <v>1.641</v>
      </c>
      <c r="E405" s="25">
        <v>2784</v>
      </c>
      <c r="F405" s="25">
        <v>7385.8</v>
      </c>
      <c r="G405" s="25">
        <v>3692.9</v>
      </c>
      <c r="H405" s="25"/>
    </row>
    <row r="406" spans="2:8" ht="15">
      <c r="B406" s="21" t="s">
        <v>427</v>
      </c>
      <c r="C406" s="22" t="s">
        <v>1831</v>
      </c>
      <c r="D406" s="24">
        <v>2.687</v>
      </c>
      <c r="E406" s="25">
        <v>3780</v>
      </c>
      <c r="F406" s="25">
        <v>10488.6</v>
      </c>
      <c r="G406" s="25">
        <v>5244.3</v>
      </c>
      <c r="H406" s="25"/>
    </row>
    <row r="407" spans="2:8" ht="15">
      <c r="B407" s="21" t="s">
        <v>428</v>
      </c>
      <c r="C407" s="22" t="s">
        <v>1832</v>
      </c>
      <c r="D407" s="24">
        <v>2.732</v>
      </c>
      <c r="E407" s="25">
        <v>4000</v>
      </c>
      <c r="F407" s="25">
        <v>8786.8</v>
      </c>
      <c r="G407" s="25">
        <v>4393.4</v>
      </c>
      <c r="H407" s="25"/>
    </row>
    <row r="408" spans="2:8" ht="15">
      <c r="B408" s="21" t="s">
        <v>429</v>
      </c>
      <c r="C408" s="22" t="s">
        <v>1833</v>
      </c>
      <c r="D408" s="24">
        <v>1.52</v>
      </c>
      <c r="E408" s="25">
        <v>3716</v>
      </c>
      <c r="F408" s="25">
        <v>7570.98</v>
      </c>
      <c r="G408" s="25">
        <v>3785.49</v>
      </c>
      <c r="H408" s="25"/>
    </row>
    <row r="409" spans="2:8" ht="15">
      <c r="B409" s="21" t="s">
        <v>430</v>
      </c>
      <c r="C409" s="22" t="s">
        <v>1834</v>
      </c>
      <c r="D409" s="24">
        <v>2.795</v>
      </c>
      <c r="E409" s="25">
        <v>3820</v>
      </c>
      <c r="F409" s="25">
        <v>8925.62</v>
      </c>
      <c r="G409" s="25">
        <v>4462.81</v>
      </c>
      <c r="H409" s="25"/>
    </row>
    <row r="410" spans="2:8" ht="15">
      <c r="B410" s="21" t="s">
        <v>431</v>
      </c>
      <c r="C410" s="22" t="s">
        <v>1835</v>
      </c>
      <c r="D410" s="24">
        <v>2.361</v>
      </c>
      <c r="E410" s="25">
        <v>3852</v>
      </c>
      <c r="F410" s="25">
        <v>8036.97</v>
      </c>
      <c r="G410" s="25">
        <v>4018.48</v>
      </c>
      <c r="H410" s="25"/>
    </row>
    <row r="411" spans="2:8" ht="15">
      <c r="B411" s="21" t="s">
        <v>432</v>
      </c>
      <c r="C411" s="22" t="s">
        <v>1836</v>
      </c>
      <c r="D411" s="24">
        <v>2.924</v>
      </c>
      <c r="E411" s="25">
        <v>3888</v>
      </c>
      <c r="F411" s="25">
        <v>9483.27</v>
      </c>
      <c r="G411" s="25">
        <v>4741.63</v>
      </c>
      <c r="H411" s="25"/>
    </row>
    <row r="412" spans="2:8" ht="15">
      <c r="B412" s="21" t="s">
        <v>433</v>
      </c>
      <c r="C412" s="22" t="s">
        <v>1837</v>
      </c>
      <c r="D412" s="24">
        <v>2.461</v>
      </c>
      <c r="E412" s="25">
        <v>3372</v>
      </c>
      <c r="F412" s="25">
        <v>9239.57</v>
      </c>
      <c r="G412" s="25">
        <v>4619.78</v>
      </c>
      <c r="H412" s="25"/>
    </row>
    <row r="413" spans="2:8" ht="15">
      <c r="B413" s="21" t="s">
        <v>434</v>
      </c>
      <c r="C413" s="22" t="s">
        <v>1838</v>
      </c>
      <c r="D413" s="24">
        <v>2.001</v>
      </c>
      <c r="E413" s="25">
        <v>3288</v>
      </c>
      <c r="F413" s="25">
        <v>6828.99</v>
      </c>
      <c r="G413" s="25">
        <v>3414.49</v>
      </c>
      <c r="H413" s="25"/>
    </row>
    <row r="414" spans="2:8" ht="15">
      <c r="B414" s="21" t="s">
        <v>435</v>
      </c>
      <c r="C414" s="22" t="s">
        <v>1839</v>
      </c>
      <c r="D414" s="24">
        <v>3.436</v>
      </c>
      <c r="E414" s="25">
        <v>3744</v>
      </c>
      <c r="F414" s="25">
        <v>10580.23</v>
      </c>
      <c r="G414" s="25">
        <v>5290.11</v>
      </c>
      <c r="H414" s="25"/>
    </row>
    <row r="415" spans="2:8" ht="15">
      <c r="B415" s="21" t="s">
        <v>436</v>
      </c>
      <c r="C415" s="22" t="s">
        <v>1840</v>
      </c>
      <c r="D415" s="24">
        <v>1.026</v>
      </c>
      <c r="E415" s="25">
        <v>2868</v>
      </c>
      <c r="F415" s="25">
        <v>5037.14</v>
      </c>
      <c r="G415" s="25">
        <v>2868</v>
      </c>
      <c r="H415" s="25"/>
    </row>
    <row r="416" spans="2:8" ht="15">
      <c r="B416" s="21" t="s">
        <v>437</v>
      </c>
      <c r="C416" s="22" t="s">
        <v>1841</v>
      </c>
      <c r="D416" s="24">
        <v>2.491</v>
      </c>
      <c r="E416" s="25">
        <v>3668</v>
      </c>
      <c r="F416" s="25">
        <v>8694.33</v>
      </c>
      <c r="G416" s="25">
        <v>4347.16</v>
      </c>
      <c r="H416" s="25"/>
    </row>
    <row r="417" spans="2:8" ht="15">
      <c r="B417" s="21" t="s">
        <v>438</v>
      </c>
      <c r="C417" s="22" t="s">
        <v>1842</v>
      </c>
      <c r="D417" s="24">
        <v>0.796</v>
      </c>
      <c r="E417" s="25">
        <v>2700</v>
      </c>
      <c r="F417" s="25">
        <v>3011.45</v>
      </c>
      <c r="G417" s="25">
        <v>2700</v>
      </c>
      <c r="H417" s="25"/>
    </row>
    <row r="418" spans="2:8" ht="15">
      <c r="B418" s="21" t="s">
        <v>439</v>
      </c>
      <c r="C418" s="22" t="s">
        <v>1843</v>
      </c>
      <c r="D418" s="24">
        <v>2.23</v>
      </c>
      <c r="E418" s="25">
        <v>3036</v>
      </c>
      <c r="F418" s="25">
        <v>7245.15</v>
      </c>
      <c r="G418" s="25">
        <v>3622.57</v>
      </c>
      <c r="H418" s="25"/>
    </row>
    <row r="419" spans="2:8" ht="15">
      <c r="B419" s="21" t="s">
        <v>440</v>
      </c>
      <c r="C419" s="22" t="s">
        <v>1844</v>
      </c>
      <c r="D419" s="24">
        <v>1.748</v>
      </c>
      <c r="E419" s="25">
        <v>3208</v>
      </c>
      <c r="F419" s="25">
        <v>5996.5</v>
      </c>
      <c r="G419" s="25">
        <v>3208</v>
      </c>
      <c r="H419" s="25"/>
    </row>
    <row r="420" spans="2:8" ht="15">
      <c r="B420" s="21" t="s">
        <v>441</v>
      </c>
      <c r="C420" s="22" t="s">
        <v>1845</v>
      </c>
      <c r="D420" s="24">
        <v>2.426</v>
      </c>
      <c r="E420" s="25">
        <v>3588</v>
      </c>
      <c r="F420" s="25">
        <v>8593.25</v>
      </c>
      <c r="G420" s="25">
        <v>4296.62</v>
      </c>
      <c r="H420" s="25"/>
    </row>
    <row r="421" spans="2:8" ht="15">
      <c r="B421" s="21" t="s">
        <v>442</v>
      </c>
      <c r="C421" s="22" t="s">
        <v>1846</v>
      </c>
      <c r="D421" s="24">
        <v>0.202</v>
      </c>
      <c r="E421" s="25">
        <v>2700</v>
      </c>
      <c r="F421" s="25">
        <v>3972.48</v>
      </c>
      <c r="G421" s="25">
        <v>2700</v>
      </c>
      <c r="H421" s="25"/>
    </row>
    <row r="422" spans="2:8" ht="15">
      <c r="B422" s="21" t="s">
        <v>443</v>
      </c>
      <c r="C422" s="22" t="s">
        <v>1847</v>
      </c>
      <c r="D422" s="24">
        <v>0.407</v>
      </c>
      <c r="E422" s="25">
        <v>2700</v>
      </c>
      <c r="F422" s="25">
        <v>4313.24</v>
      </c>
      <c r="G422" s="25">
        <v>2700</v>
      </c>
      <c r="H422" s="25"/>
    </row>
    <row r="423" spans="2:8" ht="15">
      <c r="B423" s="21" t="s">
        <v>444</v>
      </c>
      <c r="C423" s="22" t="s">
        <v>1848</v>
      </c>
      <c r="D423" s="24">
        <v>0.161</v>
      </c>
      <c r="E423" s="25">
        <v>2700</v>
      </c>
      <c r="F423" s="25">
        <v>2177.92</v>
      </c>
      <c r="G423" s="25">
        <v>2700</v>
      </c>
      <c r="H423" s="25"/>
    </row>
    <row r="424" spans="2:8" ht="15">
      <c r="B424" s="21" t="s">
        <v>445</v>
      </c>
      <c r="C424" s="22" t="s">
        <v>1849</v>
      </c>
      <c r="D424" s="24">
        <v>0.033</v>
      </c>
      <c r="E424" s="25">
        <v>2700</v>
      </c>
      <c r="F424" s="25">
        <v>500</v>
      </c>
      <c r="G424" s="25">
        <v>2700</v>
      </c>
      <c r="H424" s="25"/>
    </row>
    <row r="425" spans="2:8" ht="15">
      <c r="B425" s="21" t="s">
        <v>446</v>
      </c>
      <c r="C425" s="22" t="s">
        <v>1850</v>
      </c>
      <c r="D425" s="24">
        <v>0.252</v>
      </c>
      <c r="E425" s="25">
        <v>2700</v>
      </c>
      <c r="F425" s="25">
        <v>3949.03</v>
      </c>
      <c r="G425" s="25">
        <v>2700</v>
      </c>
      <c r="H425" s="25"/>
    </row>
    <row r="426" spans="2:8" ht="15">
      <c r="B426" s="21" t="s">
        <v>447</v>
      </c>
      <c r="C426" s="22" t="s">
        <v>1851</v>
      </c>
      <c r="D426" s="24">
        <v>0.451</v>
      </c>
      <c r="E426" s="25">
        <v>2700</v>
      </c>
      <c r="F426" s="25">
        <v>3853.74</v>
      </c>
      <c r="G426" s="25">
        <v>2700</v>
      </c>
      <c r="H426" s="25"/>
    </row>
    <row r="427" spans="2:8" ht="15">
      <c r="B427" s="21" t="s">
        <v>448</v>
      </c>
      <c r="C427" s="22" t="s">
        <v>1852</v>
      </c>
      <c r="D427" s="24">
        <v>1.62</v>
      </c>
      <c r="E427" s="25">
        <v>2948</v>
      </c>
      <c r="F427" s="25">
        <v>5865.49</v>
      </c>
      <c r="G427" s="25">
        <v>2948</v>
      </c>
      <c r="H427" s="25"/>
    </row>
    <row r="428" spans="2:8" ht="15">
      <c r="B428" s="21" t="s">
        <v>449</v>
      </c>
      <c r="C428" s="22" t="s">
        <v>1853</v>
      </c>
      <c r="D428" s="24">
        <v>0.844</v>
      </c>
      <c r="E428" s="25">
        <v>2840</v>
      </c>
      <c r="F428" s="25">
        <v>4876.58</v>
      </c>
      <c r="G428" s="25">
        <v>2840</v>
      </c>
      <c r="H428" s="25"/>
    </row>
    <row r="429" spans="2:8" ht="15">
      <c r="B429" s="21" t="s">
        <v>450</v>
      </c>
      <c r="C429" s="22" t="s">
        <v>1854</v>
      </c>
      <c r="D429" s="24">
        <v>0.344</v>
      </c>
      <c r="E429" s="25">
        <v>2700</v>
      </c>
      <c r="F429" s="25">
        <v>3765.65</v>
      </c>
      <c r="G429" s="25">
        <v>2700</v>
      </c>
      <c r="H429" s="25"/>
    </row>
    <row r="430" spans="2:8" ht="15">
      <c r="B430" s="21" t="s">
        <v>451</v>
      </c>
      <c r="C430" s="22" t="s">
        <v>1855</v>
      </c>
      <c r="D430" s="24">
        <v>1.972</v>
      </c>
      <c r="E430" s="25">
        <v>3308</v>
      </c>
      <c r="F430" s="25">
        <v>7719.15</v>
      </c>
      <c r="G430" s="25">
        <v>3859.57</v>
      </c>
      <c r="H430" s="25"/>
    </row>
    <row r="431" spans="2:8" ht="15">
      <c r="B431" s="21" t="s">
        <v>452</v>
      </c>
      <c r="C431" s="22" t="s">
        <v>1856</v>
      </c>
      <c r="D431" s="24">
        <v>2.254</v>
      </c>
      <c r="E431" s="25">
        <v>3608</v>
      </c>
      <c r="F431" s="25">
        <v>9691.99</v>
      </c>
      <c r="G431" s="25">
        <v>4845.99</v>
      </c>
      <c r="H431" s="25"/>
    </row>
    <row r="432" spans="2:8" ht="15">
      <c r="B432" s="21" t="s">
        <v>453</v>
      </c>
      <c r="C432" s="22" t="s">
        <v>1857</v>
      </c>
      <c r="D432" s="24">
        <v>0.465</v>
      </c>
      <c r="E432" s="25">
        <v>2700</v>
      </c>
      <c r="F432" s="25">
        <v>4312.63</v>
      </c>
      <c r="G432" s="25">
        <v>2700</v>
      </c>
      <c r="H432" s="25"/>
    </row>
    <row r="433" spans="2:8" ht="15">
      <c r="B433" s="21" t="s">
        <v>454</v>
      </c>
      <c r="C433" s="22" t="s">
        <v>1858</v>
      </c>
      <c r="D433" s="24">
        <v>2.181</v>
      </c>
      <c r="E433" s="25">
        <v>3008</v>
      </c>
      <c r="F433" s="25">
        <v>8932.61</v>
      </c>
      <c r="G433" s="25">
        <v>4466.3</v>
      </c>
      <c r="H433" s="25"/>
    </row>
    <row r="434" spans="2:8" ht="15">
      <c r="B434" s="21" t="s">
        <v>455</v>
      </c>
      <c r="C434" s="22" t="s">
        <v>1859</v>
      </c>
      <c r="D434" s="24">
        <v>0.401</v>
      </c>
      <c r="E434" s="25">
        <v>2980</v>
      </c>
      <c r="F434" s="25">
        <v>4384.21</v>
      </c>
      <c r="G434" s="25">
        <v>2980</v>
      </c>
      <c r="H434" s="25"/>
    </row>
    <row r="435" spans="2:8" ht="15">
      <c r="B435" s="21" t="s">
        <v>456</v>
      </c>
      <c r="C435" s="22" t="s">
        <v>1860</v>
      </c>
      <c r="D435" s="24">
        <v>1.346</v>
      </c>
      <c r="E435" s="25">
        <v>3360</v>
      </c>
      <c r="F435" s="25">
        <v>6310.85</v>
      </c>
      <c r="G435" s="25">
        <v>3360</v>
      </c>
      <c r="H435" s="25"/>
    </row>
    <row r="436" spans="2:8" ht="15">
      <c r="B436" s="21" t="s">
        <v>457</v>
      </c>
      <c r="C436" s="22" t="s">
        <v>1861</v>
      </c>
      <c r="D436" s="24">
        <v>0.386</v>
      </c>
      <c r="E436" s="25">
        <v>2820</v>
      </c>
      <c r="F436" s="25">
        <v>4179.13</v>
      </c>
      <c r="G436" s="25">
        <v>2820</v>
      </c>
      <c r="H436" s="25"/>
    </row>
    <row r="437" spans="2:8" ht="15">
      <c r="B437" s="21" t="s">
        <v>458</v>
      </c>
      <c r="C437" s="22" t="s">
        <v>1862</v>
      </c>
      <c r="D437" s="24">
        <v>2.284</v>
      </c>
      <c r="E437" s="25">
        <v>3240</v>
      </c>
      <c r="F437" s="25">
        <v>9384.61</v>
      </c>
      <c r="G437" s="25">
        <v>4692.3</v>
      </c>
      <c r="H437" s="25"/>
    </row>
    <row r="438" spans="2:8" ht="15">
      <c r="B438" s="21" t="s">
        <v>459</v>
      </c>
      <c r="C438" s="22" t="s">
        <v>1863</v>
      </c>
      <c r="D438" s="24">
        <v>0.141</v>
      </c>
      <c r="E438" s="25">
        <v>2700</v>
      </c>
      <c r="F438" s="25">
        <v>2925.87</v>
      </c>
      <c r="G438" s="25">
        <v>2700</v>
      </c>
      <c r="H438" s="25"/>
    </row>
    <row r="439" spans="2:8" ht="15">
      <c r="B439" s="21" t="s">
        <v>460</v>
      </c>
      <c r="C439" s="22" t="s">
        <v>1864</v>
      </c>
      <c r="D439" s="24">
        <v>0.334</v>
      </c>
      <c r="E439" s="25">
        <v>2700</v>
      </c>
      <c r="F439" s="25">
        <v>3900.44</v>
      </c>
      <c r="G439" s="25">
        <v>2700</v>
      </c>
      <c r="H439" s="25"/>
    </row>
    <row r="440" spans="2:8" ht="15">
      <c r="B440" s="21" t="s">
        <v>461</v>
      </c>
      <c r="C440" s="22" t="s">
        <v>1865</v>
      </c>
      <c r="D440" s="24">
        <v>1.35</v>
      </c>
      <c r="E440" s="25">
        <v>2700</v>
      </c>
      <c r="F440" s="25">
        <v>7420.08</v>
      </c>
      <c r="G440" s="25">
        <v>3710.04</v>
      </c>
      <c r="H440" s="25"/>
    </row>
    <row r="441" spans="2:8" ht="15">
      <c r="B441" s="21" t="s">
        <v>462</v>
      </c>
      <c r="C441" s="22" t="s">
        <v>1866</v>
      </c>
      <c r="D441" s="24">
        <v>0.168</v>
      </c>
      <c r="E441" s="25">
        <v>2700</v>
      </c>
      <c r="F441" s="25">
        <v>2365.57</v>
      </c>
      <c r="G441" s="25">
        <v>2700</v>
      </c>
      <c r="H441" s="25"/>
    </row>
    <row r="442" spans="2:8" ht="15">
      <c r="B442" s="21" t="s">
        <v>463</v>
      </c>
      <c r="C442" s="22" t="s">
        <v>1867</v>
      </c>
      <c r="D442" s="24">
        <v>0.412</v>
      </c>
      <c r="E442" s="25">
        <v>2700</v>
      </c>
      <c r="F442" s="25">
        <v>3335.22</v>
      </c>
      <c r="G442" s="25">
        <v>2700</v>
      </c>
      <c r="H442" s="25"/>
    </row>
    <row r="443" spans="2:8" ht="15">
      <c r="B443" s="21" t="s">
        <v>464</v>
      </c>
      <c r="C443" s="22" t="s">
        <v>1868</v>
      </c>
      <c r="D443" s="24">
        <v>0.143</v>
      </c>
      <c r="E443" s="25">
        <v>2700</v>
      </c>
      <c r="F443" s="25">
        <v>2825.04</v>
      </c>
      <c r="G443" s="25">
        <v>2700</v>
      </c>
      <c r="H443" s="25"/>
    </row>
    <row r="444" spans="2:8" ht="15">
      <c r="B444" s="21" t="s">
        <v>465</v>
      </c>
      <c r="C444" s="22" t="s">
        <v>1869</v>
      </c>
      <c r="D444" s="24">
        <v>0.365</v>
      </c>
      <c r="E444" s="25">
        <v>2700</v>
      </c>
      <c r="F444" s="25">
        <v>3524.55</v>
      </c>
      <c r="G444" s="25">
        <v>2700</v>
      </c>
      <c r="H444" s="25"/>
    </row>
    <row r="445" spans="2:8" ht="15">
      <c r="B445" s="21" t="s">
        <v>466</v>
      </c>
      <c r="C445" s="22" t="s">
        <v>1870</v>
      </c>
      <c r="D445" s="24">
        <v>1.151</v>
      </c>
      <c r="E445" s="25">
        <v>2700</v>
      </c>
      <c r="F445" s="25">
        <v>5551.8</v>
      </c>
      <c r="G445" s="25">
        <v>2775.9</v>
      </c>
      <c r="H445" s="25"/>
    </row>
    <row r="446" spans="2:8" ht="15">
      <c r="B446" s="21" t="s">
        <v>467</v>
      </c>
      <c r="C446" s="22" t="s">
        <v>1871</v>
      </c>
      <c r="D446" s="24">
        <v>4.906</v>
      </c>
      <c r="E446" s="25">
        <v>4000</v>
      </c>
      <c r="F446" s="25">
        <v>11265.57</v>
      </c>
      <c r="G446" s="25">
        <v>5632.78</v>
      </c>
      <c r="H446" s="25"/>
    </row>
    <row r="447" spans="2:8" ht="15">
      <c r="B447" s="21" t="s">
        <v>468</v>
      </c>
      <c r="C447" s="22" t="s">
        <v>1872</v>
      </c>
      <c r="D447" s="24">
        <v>2.354</v>
      </c>
      <c r="E447" s="25">
        <v>3700</v>
      </c>
      <c r="F447" s="25">
        <v>8074.02</v>
      </c>
      <c r="G447" s="25">
        <v>4037.01</v>
      </c>
      <c r="H447" s="25"/>
    </row>
    <row r="448" spans="2:8" ht="15">
      <c r="B448" s="21" t="s">
        <v>469</v>
      </c>
      <c r="C448" s="22" t="s">
        <v>1873</v>
      </c>
      <c r="D448" s="24">
        <v>1.943</v>
      </c>
      <c r="E448" s="25">
        <v>4000</v>
      </c>
      <c r="F448" s="25">
        <v>5376.74</v>
      </c>
      <c r="G448" s="25">
        <v>4000</v>
      </c>
      <c r="H448" s="25"/>
    </row>
    <row r="449" spans="2:8" ht="15">
      <c r="B449" s="21" t="s">
        <v>470</v>
      </c>
      <c r="C449" s="22" t="s">
        <v>1874</v>
      </c>
      <c r="D449" s="24">
        <v>1.085</v>
      </c>
      <c r="E449" s="25">
        <v>2700</v>
      </c>
      <c r="F449" s="25">
        <v>3195.63</v>
      </c>
      <c r="G449" s="25">
        <v>2700</v>
      </c>
      <c r="H449" s="25"/>
    </row>
    <row r="450" spans="2:8" ht="15">
      <c r="B450" s="21" t="s">
        <v>471</v>
      </c>
      <c r="C450" s="22" t="s">
        <v>1875</v>
      </c>
      <c r="D450" s="24">
        <v>4.1</v>
      </c>
      <c r="E450" s="25">
        <v>4000</v>
      </c>
      <c r="F450" s="25">
        <v>11277.37</v>
      </c>
      <c r="G450" s="25">
        <v>5638.68</v>
      </c>
      <c r="H450" s="25"/>
    </row>
    <row r="451" spans="2:8" ht="15">
      <c r="B451" s="21" t="s">
        <v>472</v>
      </c>
      <c r="C451" s="22" t="s">
        <v>1876</v>
      </c>
      <c r="D451" s="24">
        <v>1.854</v>
      </c>
      <c r="E451" s="25">
        <v>4000</v>
      </c>
      <c r="F451" s="25">
        <v>6031.16</v>
      </c>
      <c r="G451" s="25">
        <v>4000</v>
      </c>
      <c r="H451" s="25"/>
    </row>
    <row r="452" spans="2:8" ht="15">
      <c r="B452" s="21" t="s">
        <v>473</v>
      </c>
      <c r="C452" s="22" t="s">
        <v>1877</v>
      </c>
      <c r="D452" s="24">
        <v>4.011</v>
      </c>
      <c r="E452" s="25">
        <v>4000</v>
      </c>
      <c r="F452" s="25">
        <v>11285.55</v>
      </c>
      <c r="G452" s="25">
        <v>5642.77</v>
      </c>
      <c r="H452" s="25"/>
    </row>
    <row r="453" spans="2:8" ht="15">
      <c r="B453" s="21" t="s">
        <v>474</v>
      </c>
      <c r="C453" s="22" t="s">
        <v>1878</v>
      </c>
      <c r="D453" s="24">
        <v>3.038</v>
      </c>
      <c r="E453" s="25">
        <v>4000</v>
      </c>
      <c r="F453" s="25">
        <v>9709.12</v>
      </c>
      <c r="G453" s="25">
        <v>4854.56</v>
      </c>
      <c r="H453" s="25"/>
    </row>
    <row r="454" spans="2:8" ht="15">
      <c r="B454" s="21" t="s">
        <v>475</v>
      </c>
      <c r="C454" s="22" t="s">
        <v>1879</v>
      </c>
      <c r="D454" s="24">
        <v>3.092</v>
      </c>
      <c r="E454" s="25">
        <v>3844</v>
      </c>
      <c r="F454" s="25">
        <v>9716.81</v>
      </c>
      <c r="G454" s="25">
        <v>4858.4</v>
      </c>
      <c r="H454" s="25"/>
    </row>
    <row r="455" spans="2:8" ht="15">
      <c r="B455" s="21" t="s">
        <v>476</v>
      </c>
      <c r="C455" s="22" t="s">
        <v>1880</v>
      </c>
      <c r="D455" s="24">
        <v>2.905</v>
      </c>
      <c r="E455" s="25">
        <v>3392</v>
      </c>
      <c r="F455" s="25">
        <v>9799.61</v>
      </c>
      <c r="G455" s="25">
        <v>4899.8</v>
      </c>
      <c r="H455" s="25"/>
    </row>
    <row r="456" spans="2:8" ht="15">
      <c r="B456" s="21" t="s">
        <v>477</v>
      </c>
      <c r="C456" s="22" t="s">
        <v>1881</v>
      </c>
      <c r="D456" s="24">
        <v>2.272</v>
      </c>
      <c r="E456" s="25">
        <v>4000</v>
      </c>
      <c r="F456" s="25">
        <v>6896.01</v>
      </c>
      <c r="G456" s="25">
        <v>4000</v>
      </c>
      <c r="H456" s="25"/>
    </row>
    <row r="457" spans="2:8" ht="15">
      <c r="B457" s="21" t="s">
        <v>478</v>
      </c>
      <c r="C457" s="22" t="s">
        <v>1882</v>
      </c>
      <c r="D457" s="24">
        <v>3.874</v>
      </c>
      <c r="E457" s="25">
        <v>4000</v>
      </c>
      <c r="F457" s="25">
        <v>10687.24</v>
      </c>
      <c r="G457" s="25">
        <v>5343.62</v>
      </c>
      <c r="H457" s="25"/>
    </row>
    <row r="458" spans="2:8" ht="15">
      <c r="B458" s="21" t="s">
        <v>479</v>
      </c>
      <c r="C458" s="22" t="s">
        <v>1883</v>
      </c>
      <c r="D458" s="24">
        <v>2.802</v>
      </c>
      <c r="E458" s="25">
        <v>4000</v>
      </c>
      <c r="F458" s="25">
        <v>9088</v>
      </c>
      <c r="G458" s="25">
        <v>4544</v>
      </c>
      <c r="H458" s="25"/>
    </row>
    <row r="459" spans="2:8" ht="15">
      <c r="B459" s="21" t="s">
        <v>480</v>
      </c>
      <c r="C459" s="22" t="s">
        <v>1884</v>
      </c>
      <c r="D459" s="24">
        <v>3.545</v>
      </c>
      <c r="E459" s="25">
        <v>4000</v>
      </c>
      <c r="F459" s="25">
        <v>10558.45</v>
      </c>
      <c r="G459" s="25">
        <v>5279.22</v>
      </c>
      <c r="H459" s="25"/>
    </row>
    <row r="460" spans="2:8" ht="15">
      <c r="B460" s="21" t="s">
        <v>481</v>
      </c>
      <c r="C460" s="22" t="s">
        <v>1885</v>
      </c>
      <c r="D460" s="24">
        <v>2.486</v>
      </c>
      <c r="E460" s="25">
        <v>4000</v>
      </c>
      <c r="F460" s="25">
        <v>7626.66</v>
      </c>
      <c r="G460" s="25">
        <v>4000</v>
      </c>
      <c r="H460" s="25"/>
    </row>
    <row r="461" spans="2:8" ht="15">
      <c r="B461" s="21" t="s">
        <v>482</v>
      </c>
      <c r="C461" s="22" t="s">
        <v>1886</v>
      </c>
      <c r="D461" s="24">
        <v>1.823</v>
      </c>
      <c r="E461" s="25">
        <v>3140</v>
      </c>
      <c r="F461" s="25">
        <v>6362.17</v>
      </c>
      <c r="G461" s="25">
        <v>3181.08</v>
      </c>
      <c r="H461" s="25"/>
    </row>
    <row r="462" spans="2:8" ht="15">
      <c r="B462" s="21" t="s">
        <v>483</v>
      </c>
      <c r="C462" s="22" t="s">
        <v>1887</v>
      </c>
      <c r="D462" s="24">
        <v>4.613</v>
      </c>
      <c r="E462" s="25">
        <v>4000</v>
      </c>
      <c r="F462" s="25">
        <v>11802.6</v>
      </c>
      <c r="G462" s="25">
        <v>5901.3</v>
      </c>
      <c r="H462" s="25"/>
    </row>
    <row r="463" spans="2:8" ht="15">
      <c r="B463" s="21" t="s">
        <v>484</v>
      </c>
      <c r="C463" s="22" t="s">
        <v>1888</v>
      </c>
      <c r="D463" s="24">
        <v>0.2</v>
      </c>
      <c r="E463" s="25">
        <v>2700</v>
      </c>
      <c r="F463" s="25">
        <v>3838.94</v>
      </c>
      <c r="G463" s="25">
        <v>2700</v>
      </c>
      <c r="H463" s="25"/>
    </row>
    <row r="464" spans="2:8" ht="15">
      <c r="B464" s="21" t="s">
        <v>485</v>
      </c>
      <c r="C464" s="22" t="s">
        <v>1889</v>
      </c>
      <c r="D464" s="24">
        <v>0.223</v>
      </c>
      <c r="E464" s="25">
        <v>2700</v>
      </c>
      <c r="F464" s="25">
        <v>3412.98</v>
      </c>
      <c r="G464" s="25">
        <v>2700</v>
      </c>
      <c r="H464" s="25"/>
    </row>
    <row r="465" spans="2:8" ht="15">
      <c r="B465" s="21" t="s">
        <v>486</v>
      </c>
      <c r="C465" s="22" t="s">
        <v>1890</v>
      </c>
      <c r="D465" s="24">
        <v>1.599</v>
      </c>
      <c r="E465" s="25">
        <v>3592</v>
      </c>
      <c r="F465" s="25">
        <v>6683.68</v>
      </c>
      <c r="G465" s="25">
        <v>3592</v>
      </c>
      <c r="H465" s="25"/>
    </row>
    <row r="466" spans="2:8" ht="15">
      <c r="B466" s="21" t="s">
        <v>487</v>
      </c>
      <c r="C466" s="22" t="s">
        <v>1891</v>
      </c>
      <c r="D466" s="24">
        <v>0.248</v>
      </c>
      <c r="E466" s="25">
        <v>2700</v>
      </c>
      <c r="F466" s="25">
        <v>500</v>
      </c>
      <c r="G466" s="25">
        <v>2700</v>
      </c>
      <c r="H466" s="25"/>
    </row>
    <row r="467" spans="2:8" ht="15">
      <c r="B467" s="21" t="s">
        <v>488</v>
      </c>
      <c r="C467" s="22" t="s">
        <v>1892</v>
      </c>
      <c r="D467" s="24">
        <v>1.035</v>
      </c>
      <c r="E467" s="25">
        <v>2744</v>
      </c>
      <c r="F467" s="25">
        <v>4640.48</v>
      </c>
      <c r="G467" s="25">
        <v>2744</v>
      </c>
      <c r="H467" s="25"/>
    </row>
    <row r="468" spans="2:8" ht="15">
      <c r="B468" s="21" t="s">
        <v>489</v>
      </c>
      <c r="C468" s="22" t="s">
        <v>1893</v>
      </c>
      <c r="D468" s="24">
        <v>0.792</v>
      </c>
      <c r="E468" s="25">
        <v>2820</v>
      </c>
      <c r="F468" s="25">
        <v>5285.94</v>
      </c>
      <c r="G468" s="25">
        <v>2820</v>
      </c>
      <c r="H468" s="25"/>
    </row>
    <row r="469" spans="2:8" ht="15">
      <c r="B469" s="21" t="s">
        <v>490</v>
      </c>
      <c r="C469" s="22" t="s">
        <v>1894</v>
      </c>
      <c r="D469" s="24">
        <v>0.637</v>
      </c>
      <c r="E469" s="25">
        <v>2772</v>
      </c>
      <c r="F469" s="25">
        <v>4584.94</v>
      </c>
      <c r="G469" s="25">
        <v>2772</v>
      </c>
      <c r="H469" s="25"/>
    </row>
    <row r="470" spans="2:8" ht="15">
      <c r="B470" s="21" t="s">
        <v>491</v>
      </c>
      <c r="C470" s="22" t="s">
        <v>1895</v>
      </c>
      <c r="D470" s="24">
        <v>0.702</v>
      </c>
      <c r="E470" s="25">
        <v>3308</v>
      </c>
      <c r="F470" s="25">
        <v>5205.83</v>
      </c>
      <c r="G470" s="25">
        <v>3308</v>
      </c>
      <c r="H470" s="25"/>
    </row>
    <row r="471" spans="2:8" ht="15">
      <c r="B471" s="21" t="s">
        <v>492</v>
      </c>
      <c r="C471" s="22" t="s">
        <v>1896</v>
      </c>
      <c r="D471" s="24">
        <v>0.863</v>
      </c>
      <c r="E471" s="25">
        <v>3484</v>
      </c>
      <c r="F471" s="25">
        <v>5496.39</v>
      </c>
      <c r="G471" s="25">
        <v>3484</v>
      </c>
      <c r="H471" s="25"/>
    </row>
    <row r="472" spans="2:8" ht="15">
      <c r="B472" s="21" t="s">
        <v>493</v>
      </c>
      <c r="C472" s="22" t="s">
        <v>1897</v>
      </c>
      <c r="D472" s="24">
        <v>0.278</v>
      </c>
      <c r="E472" s="25">
        <v>2700</v>
      </c>
      <c r="F472" s="25">
        <v>2613.34</v>
      </c>
      <c r="G472" s="25">
        <v>2700</v>
      </c>
      <c r="H472" s="25"/>
    </row>
    <row r="473" spans="2:8" ht="15">
      <c r="B473" s="21" t="s">
        <v>494</v>
      </c>
      <c r="C473" s="22" t="s">
        <v>1898</v>
      </c>
      <c r="D473" s="24">
        <v>0.743</v>
      </c>
      <c r="E473" s="25">
        <v>2900</v>
      </c>
      <c r="F473" s="25">
        <v>4604.1</v>
      </c>
      <c r="G473" s="25">
        <v>2900</v>
      </c>
      <c r="H473" s="25"/>
    </row>
    <row r="474" spans="2:8" ht="15">
      <c r="B474" s="21" t="s">
        <v>495</v>
      </c>
      <c r="C474" s="22" t="s">
        <v>1899</v>
      </c>
      <c r="D474" s="24">
        <v>0.909</v>
      </c>
      <c r="E474" s="25">
        <v>2840</v>
      </c>
      <c r="F474" s="25">
        <v>5570.05</v>
      </c>
      <c r="G474" s="25">
        <v>2840</v>
      </c>
      <c r="H474" s="25"/>
    </row>
    <row r="475" spans="2:8" ht="15">
      <c r="B475" s="21" t="s">
        <v>496</v>
      </c>
      <c r="C475" s="22" t="s">
        <v>1900</v>
      </c>
      <c r="D475" s="24">
        <v>1.032</v>
      </c>
      <c r="E475" s="25">
        <v>2820</v>
      </c>
      <c r="F475" s="25">
        <v>5222.31</v>
      </c>
      <c r="G475" s="25">
        <v>2820</v>
      </c>
      <c r="H475" s="25"/>
    </row>
    <row r="476" spans="2:8" ht="15">
      <c r="B476" s="21" t="s">
        <v>497</v>
      </c>
      <c r="C476" s="22" t="s">
        <v>1901</v>
      </c>
      <c r="D476" s="24">
        <v>0.516</v>
      </c>
      <c r="E476" s="25">
        <v>2864</v>
      </c>
      <c r="F476" s="25">
        <v>4467.27</v>
      </c>
      <c r="G476" s="25">
        <v>2864</v>
      </c>
      <c r="H476" s="25"/>
    </row>
    <row r="477" spans="2:8" ht="15">
      <c r="B477" s="21" t="s">
        <v>498</v>
      </c>
      <c r="C477" s="22" t="s">
        <v>1902</v>
      </c>
      <c r="D477" s="24">
        <v>0.198</v>
      </c>
      <c r="E477" s="25">
        <v>2700</v>
      </c>
      <c r="F477" s="25">
        <v>3498.71</v>
      </c>
      <c r="G477" s="25">
        <v>2700</v>
      </c>
      <c r="H477" s="25"/>
    </row>
    <row r="478" spans="2:8" ht="15">
      <c r="B478" s="21" t="s">
        <v>499</v>
      </c>
      <c r="C478" s="22" t="s">
        <v>1903</v>
      </c>
      <c r="D478" s="24">
        <v>0.449</v>
      </c>
      <c r="E478" s="25">
        <v>2700</v>
      </c>
      <c r="F478" s="25">
        <v>3943.34</v>
      </c>
      <c r="G478" s="25">
        <v>2700</v>
      </c>
      <c r="H478" s="25"/>
    </row>
    <row r="479" spans="2:8" ht="15">
      <c r="B479" s="21" t="s">
        <v>500</v>
      </c>
      <c r="C479" s="22" t="s">
        <v>1904</v>
      </c>
      <c r="D479" s="24">
        <v>0.738</v>
      </c>
      <c r="E479" s="25">
        <v>3092</v>
      </c>
      <c r="F479" s="25">
        <v>5104.48</v>
      </c>
      <c r="G479" s="25">
        <v>3092</v>
      </c>
      <c r="H479" s="25"/>
    </row>
    <row r="480" spans="2:8" ht="15">
      <c r="B480" s="21" t="s">
        <v>501</v>
      </c>
      <c r="C480" s="22" t="s">
        <v>1905</v>
      </c>
      <c r="D480" s="24">
        <v>4.175</v>
      </c>
      <c r="E480" s="25">
        <v>3992</v>
      </c>
      <c r="F480" s="25">
        <v>11641</v>
      </c>
      <c r="G480" s="25">
        <v>5820.5</v>
      </c>
      <c r="H480" s="25"/>
    </row>
    <row r="481" spans="2:8" ht="15">
      <c r="B481" s="21" t="s">
        <v>502</v>
      </c>
      <c r="C481" s="22" t="s">
        <v>1906</v>
      </c>
      <c r="D481" s="24">
        <v>1.051</v>
      </c>
      <c r="E481" s="25">
        <v>2700</v>
      </c>
      <c r="F481" s="25">
        <v>2787.69</v>
      </c>
      <c r="G481" s="25">
        <v>2700</v>
      </c>
      <c r="H481" s="25"/>
    </row>
    <row r="482" spans="2:8" ht="15">
      <c r="B482" s="21" t="s">
        <v>503</v>
      </c>
      <c r="C482" s="22" t="s">
        <v>1907</v>
      </c>
      <c r="D482" s="24">
        <v>2.26</v>
      </c>
      <c r="E482" s="25">
        <v>3532</v>
      </c>
      <c r="F482" s="25">
        <v>7052.63</v>
      </c>
      <c r="G482" s="25">
        <v>3532</v>
      </c>
      <c r="H482" s="25"/>
    </row>
    <row r="483" spans="2:8" ht="15">
      <c r="B483" s="21" t="s">
        <v>504</v>
      </c>
      <c r="C483" s="22" t="s">
        <v>1908</v>
      </c>
      <c r="D483" s="24">
        <v>2.537</v>
      </c>
      <c r="E483" s="25">
        <v>3308</v>
      </c>
      <c r="F483" s="25">
        <v>7662.75</v>
      </c>
      <c r="G483" s="25">
        <v>3831.37</v>
      </c>
      <c r="H483" s="25"/>
    </row>
    <row r="484" spans="2:8" ht="15">
      <c r="B484" s="21" t="s">
        <v>505</v>
      </c>
      <c r="C484" s="22" t="s">
        <v>1909</v>
      </c>
      <c r="D484" s="24">
        <v>2.174</v>
      </c>
      <c r="E484" s="25">
        <v>3484</v>
      </c>
      <c r="F484" s="25">
        <v>6947.59</v>
      </c>
      <c r="G484" s="25">
        <v>3484</v>
      </c>
      <c r="H484" s="25"/>
    </row>
    <row r="485" spans="2:8" ht="15">
      <c r="B485" s="21" t="s">
        <v>506</v>
      </c>
      <c r="C485" s="22" t="s">
        <v>1910</v>
      </c>
      <c r="D485" s="24">
        <v>1.756</v>
      </c>
      <c r="E485" s="25">
        <v>3100</v>
      </c>
      <c r="F485" s="25">
        <v>6219.88</v>
      </c>
      <c r="G485" s="25">
        <v>3109.94</v>
      </c>
      <c r="H485" s="25"/>
    </row>
    <row r="486" spans="2:8" ht="15">
      <c r="B486" s="21" t="s">
        <v>507</v>
      </c>
      <c r="C486" s="22" t="s">
        <v>1911</v>
      </c>
      <c r="D486" s="24">
        <v>2.87</v>
      </c>
      <c r="E486" s="25">
        <v>3872</v>
      </c>
      <c r="F486" s="25">
        <v>8662.44</v>
      </c>
      <c r="G486" s="25">
        <v>4331.22</v>
      </c>
      <c r="H486" s="25"/>
    </row>
    <row r="487" spans="2:8" ht="15">
      <c r="B487" s="21" t="s">
        <v>508</v>
      </c>
      <c r="C487" s="22" t="s">
        <v>1912</v>
      </c>
      <c r="D487" s="24">
        <v>2.856</v>
      </c>
      <c r="E487" s="25">
        <v>3636</v>
      </c>
      <c r="F487" s="25">
        <v>9439.83</v>
      </c>
      <c r="G487" s="25">
        <v>4719.91</v>
      </c>
      <c r="H487" s="25"/>
    </row>
    <row r="488" spans="2:8" ht="15">
      <c r="B488" s="21" t="s">
        <v>509</v>
      </c>
      <c r="C488" s="22" t="s">
        <v>1913</v>
      </c>
      <c r="D488" s="24">
        <v>1.72</v>
      </c>
      <c r="E488" s="25">
        <v>3288</v>
      </c>
      <c r="F488" s="25">
        <v>5851.27</v>
      </c>
      <c r="G488" s="25">
        <v>3288</v>
      </c>
      <c r="H488" s="25"/>
    </row>
    <row r="489" spans="2:8" ht="15">
      <c r="B489" s="21" t="s">
        <v>510</v>
      </c>
      <c r="C489" s="22" t="s">
        <v>1914</v>
      </c>
      <c r="D489" s="24">
        <v>1.872</v>
      </c>
      <c r="E489" s="25">
        <v>3252</v>
      </c>
      <c r="F489" s="25">
        <v>6940.17</v>
      </c>
      <c r="G489" s="25">
        <v>3470.08</v>
      </c>
      <c r="H489" s="25"/>
    </row>
    <row r="490" spans="2:8" ht="15">
      <c r="B490" s="21" t="s">
        <v>511</v>
      </c>
      <c r="C490" s="22" t="s">
        <v>1915</v>
      </c>
      <c r="D490" s="24">
        <v>1.621</v>
      </c>
      <c r="E490" s="25">
        <v>2924</v>
      </c>
      <c r="F490" s="25">
        <v>5804.71</v>
      </c>
      <c r="G490" s="25">
        <v>2924</v>
      </c>
      <c r="H490" s="25"/>
    </row>
    <row r="491" spans="2:8" ht="15">
      <c r="B491" s="21" t="s">
        <v>512</v>
      </c>
      <c r="C491" s="22" t="s">
        <v>1916</v>
      </c>
      <c r="D491" s="24">
        <v>1.4</v>
      </c>
      <c r="E491" s="25">
        <v>3068</v>
      </c>
      <c r="F491" s="25">
        <v>7067.06</v>
      </c>
      <c r="G491" s="25">
        <v>3533.53</v>
      </c>
      <c r="H491" s="25"/>
    </row>
    <row r="492" spans="2:8" ht="15">
      <c r="B492" s="21" t="s">
        <v>513</v>
      </c>
      <c r="C492" s="22" t="s">
        <v>1917</v>
      </c>
      <c r="D492" s="24">
        <v>1.781</v>
      </c>
      <c r="E492" s="25">
        <v>3716</v>
      </c>
      <c r="F492" s="25">
        <v>8865.6</v>
      </c>
      <c r="G492" s="25">
        <v>4432.8</v>
      </c>
      <c r="H492" s="25"/>
    </row>
    <row r="493" spans="2:8" ht="15">
      <c r="B493" s="21" t="s">
        <v>514</v>
      </c>
      <c r="C493" s="22" t="s">
        <v>1918</v>
      </c>
      <c r="D493" s="24">
        <v>3.842</v>
      </c>
      <c r="E493" s="25">
        <v>4000</v>
      </c>
      <c r="F493" s="25">
        <v>11592.92</v>
      </c>
      <c r="G493" s="25">
        <v>5796.46</v>
      </c>
      <c r="H493" s="25"/>
    </row>
    <row r="494" spans="2:8" ht="15">
      <c r="B494" s="21" t="s">
        <v>515</v>
      </c>
      <c r="C494" s="22" t="s">
        <v>1919</v>
      </c>
      <c r="D494" s="24">
        <v>2.987</v>
      </c>
      <c r="E494" s="25">
        <v>4000</v>
      </c>
      <c r="F494" s="25">
        <v>9468.91</v>
      </c>
      <c r="G494" s="25">
        <v>4734.45</v>
      </c>
      <c r="H494" s="25"/>
    </row>
    <row r="495" spans="2:8" ht="15">
      <c r="B495" s="21" t="s">
        <v>516</v>
      </c>
      <c r="C495" s="22" t="s">
        <v>1920</v>
      </c>
      <c r="D495" s="24">
        <v>3.023</v>
      </c>
      <c r="E495" s="25">
        <v>3956</v>
      </c>
      <c r="F495" s="25">
        <v>10433.76</v>
      </c>
      <c r="G495" s="25">
        <v>5216.88</v>
      </c>
      <c r="H495" s="25"/>
    </row>
    <row r="496" spans="2:8" ht="15">
      <c r="B496" s="21" t="s">
        <v>517</v>
      </c>
      <c r="C496" s="22" t="s">
        <v>1921</v>
      </c>
      <c r="D496" s="24">
        <v>3.348</v>
      </c>
      <c r="E496" s="25">
        <v>3872</v>
      </c>
      <c r="F496" s="25">
        <v>10410.96</v>
      </c>
      <c r="G496" s="25">
        <v>5205.48</v>
      </c>
      <c r="H496" s="25"/>
    </row>
    <row r="497" spans="2:8" ht="15">
      <c r="B497" s="21" t="s">
        <v>518</v>
      </c>
      <c r="C497" s="22" t="s">
        <v>1922</v>
      </c>
      <c r="D497" s="24">
        <v>3.042</v>
      </c>
      <c r="E497" s="25">
        <v>4000</v>
      </c>
      <c r="F497" s="25">
        <v>10455.03</v>
      </c>
      <c r="G497" s="25">
        <v>5227.51</v>
      </c>
      <c r="H497" s="25"/>
    </row>
    <row r="498" spans="2:8" ht="15">
      <c r="B498" s="21" t="s">
        <v>519</v>
      </c>
      <c r="C498" s="22" t="s">
        <v>1923</v>
      </c>
      <c r="D498" s="24">
        <v>1.158</v>
      </c>
      <c r="E498" s="25">
        <v>2972</v>
      </c>
      <c r="F498" s="25">
        <v>5374.13</v>
      </c>
      <c r="G498" s="25">
        <v>2972</v>
      </c>
      <c r="H498" s="25"/>
    </row>
    <row r="499" spans="2:8" ht="15">
      <c r="B499" s="21" t="s">
        <v>520</v>
      </c>
      <c r="C499" s="22" t="s">
        <v>1924</v>
      </c>
      <c r="D499" s="24">
        <v>3.937</v>
      </c>
      <c r="E499" s="25">
        <v>4000</v>
      </c>
      <c r="F499" s="25">
        <v>11630.68</v>
      </c>
      <c r="G499" s="25">
        <v>5815.34</v>
      </c>
      <c r="H499" s="25"/>
    </row>
    <row r="500" spans="2:8" ht="15">
      <c r="B500" s="21" t="s">
        <v>521</v>
      </c>
      <c r="C500" s="22" t="s">
        <v>1925</v>
      </c>
      <c r="D500" s="24">
        <v>3.478</v>
      </c>
      <c r="E500" s="25">
        <v>4000</v>
      </c>
      <c r="F500" s="25">
        <v>10070.46</v>
      </c>
      <c r="G500" s="25">
        <v>5035.23</v>
      </c>
      <c r="H500" s="25"/>
    </row>
    <row r="501" spans="2:8" ht="15">
      <c r="B501" s="21" t="s">
        <v>522</v>
      </c>
      <c r="C501" s="22" t="s">
        <v>1926</v>
      </c>
      <c r="D501" s="24">
        <v>2.133</v>
      </c>
      <c r="E501" s="25">
        <v>3820</v>
      </c>
      <c r="F501" s="25">
        <v>7723.22</v>
      </c>
      <c r="G501" s="25">
        <v>3861.61</v>
      </c>
      <c r="H501" s="25"/>
    </row>
    <row r="502" spans="2:8" ht="15">
      <c r="B502" s="21" t="s">
        <v>523</v>
      </c>
      <c r="C502" s="22" t="s">
        <v>1927</v>
      </c>
      <c r="D502" s="24">
        <v>2.95</v>
      </c>
      <c r="E502" s="25">
        <v>4000</v>
      </c>
      <c r="F502" s="25">
        <v>9142.25</v>
      </c>
      <c r="G502" s="25">
        <v>4571.12</v>
      </c>
      <c r="H502" s="25"/>
    </row>
    <row r="503" spans="2:8" ht="15">
      <c r="B503" s="21" t="s">
        <v>524</v>
      </c>
      <c r="C503" s="22" t="s">
        <v>1928</v>
      </c>
      <c r="D503" s="24">
        <v>3.787</v>
      </c>
      <c r="E503" s="25">
        <v>4000</v>
      </c>
      <c r="F503" s="25">
        <v>11473.9</v>
      </c>
      <c r="G503" s="25">
        <v>5736.95</v>
      </c>
      <c r="H503" s="25"/>
    </row>
    <row r="504" spans="2:8" ht="15">
      <c r="B504" s="21" t="s">
        <v>525</v>
      </c>
      <c r="C504" s="22" t="s">
        <v>1929</v>
      </c>
      <c r="D504" s="24">
        <v>0.892</v>
      </c>
      <c r="E504" s="25">
        <v>2700</v>
      </c>
      <c r="F504" s="25">
        <v>2530.67</v>
      </c>
      <c r="G504" s="25">
        <v>2700</v>
      </c>
      <c r="H504" s="25"/>
    </row>
    <row r="505" spans="2:8" ht="15">
      <c r="B505" s="21" t="s">
        <v>526</v>
      </c>
      <c r="C505" s="22" t="s">
        <v>1930</v>
      </c>
      <c r="D505" s="24">
        <v>2.953</v>
      </c>
      <c r="E505" s="25">
        <v>4000</v>
      </c>
      <c r="F505" s="25">
        <v>9283.33</v>
      </c>
      <c r="G505" s="25">
        <v>4641.66</v>
      </c>
      <c r="H505" s="25"/>
    </row>
    <row r="506" spans="2:8" ht="15">
      <c r="B506" s="21" t="s">
        <v>527</v>
      </c>
      <c r="C506" s="22" t="s">
        <v>1931</v>
      </c>
      <c r="D506" s="24">
        <v>0.152</v>
      </c>
      <c r="E506" s="25">
        <v>2700</v>
      </c>
      <c r="F506" s="25">
        <v>2888.44</v>
      </c>
      <c r="G506" s="25">
        <v>2700</v>
      </c>
      <c r="H506" s="25"/>
    </row>
    <row r="507" spans="2:8" ht="15">
      <c r="B507" s="21" t="s">
        <v>528</v>
      </c>
      <c r="C507" s="22" t="s">
        <v>1932</v>
      </c>
      <c r="D507" s="24">
        <v>0.643</v>
      </c>
      <c r="E507" s="25">
        <v>2700</v>
      </c>
      <c r="F507" s="25">
        <v>5659.31</v>
      </c>
      <c r="G507" s="25">
        <v>2829.65</v>
      </c>
      <c r="H507" s="25"/>
    </row>
    <row r="508" spans="2:8" ht="15">
      <c r="B508" s="21" t="s">
        <v>529</v>
      </c>
      <c r="C508" s="22" t="s">
        <v>1933</v>
      </c>
      <c r="D508" s="24">
        <v>0.618</v>
      </c>
      <c r="E508" s="25">
        <v>2712</v>
      </c>
      <c r="F508" s="25">
        <v>6258.6</v>
      </c>
      <c r="G508" s="25">
        <v>3129.3</v>
      </c>
      <c r="H508" s="25"/>
    </row>
    <row r="509" spans="2:8" ht="15">
      <c r="B509" s="21" t="s">
        <v>530</v>
      </c>
      <c r="C509" s="22" t="s">
        <v>1934</v>
      </c>
      <c r="D509" s="24">
        <v>0.642</v>
      </c>
      <c r="E509" s="25">
        <v>2700</v>
      </c>
      <c r="F509" s="25">
        <v>6018.4</v>
      </c>
      <c r="G509" s="25">
        <v>3009.2</v>
      </c>
      <c r="H509" s="25"/>
    </row>
    <row r="510" spans="2:8" ht="15">
      <c r="B510" s="21" t="s">
        <v>531</v>
      </c>
      <c r="C510" s="22" t="s">
        <v>1935</v>
      </c>
      <c r="D510" s="24">
        <v>1.942</v>
      </c>
      <c r="E510" s="25">
        <v>2700</v>
      </c>
      <c r="F510" s="25">
        <v>10365.13</v>
      </c>
      <c r="G510" s="25">
        <v>5182.56</v>
      </c>
      <c r="H510" s="25"/>
    </row>
    <row r="511" spans="2:8" ht="15">
      <c r="B511" s="21" t="s">
        <v>532</v>
      </c>
      <c r="C511" s="22" t="s">
        <v>1936</v>
      </c>
      <c r="D511" s="24">
        <v>1.386</v>
      </c>
      <c r="E511" s="25">
        <v>2700</v>
      </c>
      <c r="F511" s="25">
        <v>7384.72</v>
      </c>
      <c r="G511" s="25">
        <v>3692.36</v>
      </c>
      <c r="H511" s="25"/>
    </row>
    <row r="512" spans="2:8" ht="15">
      <c r="B512" s="21" t="s">
        <v>533</v>
      </c>
      <c r="C512" s="22" t="s">
        <v>1937</v>
      </c>
      <c r="D512" s="24">
        <v>0.802</v>
      </c>
      <c r="E512" s="25">
        <v>2700</v>
      </c>
      <c r="F512" s="25">
        <v>6201.23</v>
      </c>
      <c r="G512" s="25">
        <v>3100.61</v>
      </c>
      <c r="H512" s="25"/>
    </row>
    <row r="513" spans="2:8" ht="15">
      <c r="B513" s="21" t="s">
        <v>534</v>
      </c>
      <c r="C513" s="22" t="s">
        <v>1938</v>
      </c>
      <c r="D513" s="24">
        <v>5.461</v>
      </c>
      <c r="E513" s="25">
        <v>4000</v>
      </c>
      <c r="F513" s="25">
        <v>15355.46</v>
      </c>
      <c r="G513" s="25">
        <v>7677.73</v>
      </c>
      <c r="H513" s="25"/>
    </row>
    <row r="514" spans="2:8" ht="15">
      <c r="B514" s="21" t="s">
        <v>535</v>
      </c>
      <c r="C514" s="22" t="s">
        <v>1939</v>
      </c>
      <c r="D514" s="24">
        <v>0.071</v>
      </c>
      <c r="E514" s="25">
        <v>2700</v>
      </c>
      <c r="F514" s="25">
        <v>2113.47</v>
      </c>
      <c r="G514" s="25">
        <v>2700</v>
      </c>
      <c r="H514" s="25"/>
    </row>
    <row r="515" spans="2:8" ht="15">
      <c r="B515" s="21" t="s">
        <v>536</v>
      </c>
      <c r="C515" s="22" t="s">
        <v>1940</v>
      </c>
      <c r="D515" s="24">
        <v>0.544</v>
      </c>
      <c r="E515" s="25">
        <v>2700</v>
      </c>
      <c r="F515" s="25">
        <v>5927.27</v>
      </c>
      <c r="G515" s="25">
        <v>2963.63</v>
      </c>
      <c r="H515" s="25"/>
    </row>
    <row r="516" spans="2:8" ht="15">
      <c r="B516" s="21" t="s">
        <v>537</v>
      </c>
      <c r="C516" s="22" t="s">
        <v>1941</v>
      </c>
      <c r="D516" s="24">
        <v>0.424</v>
      </c>
      <c r="E516" s="25">
        <v>2700</v>
      </c>
      <c r="F516" s="25">
        <v>5276.66</v>
      </c>
      <c r="G516" s="25">
        <v>2700</v>
      </c>
      <c r="H516" s="25"/>
    </row>
    <row r="517" spans="2:8" ht="15">
      <c r="B517" s="21" t="s">
        <v>538</v>
      </c>
      <c r="C517" s="22" t="s">
        <v>1942</v>
      </c>
      <c r="D517" s="24">
        <v>0.078</v>
      </c>
      <c r="E517" s="25">
        <v>2700</v>
      </c>
      <c r="F517" s="25">
        <v>500</v>
      </c>
      <c r="G517" s="25">
        <v>2700</v>
      </c>
      <c r="H517" s="25"/>
    </row>
    <row r="518" spans="2:8" ht="15">
      <c r="B518" s="21" t="s">
        <v>539</v>
      </c>
      <c r="C518" s="22" t="s">
        <v>1943</v>
      </c>
      <c r="D518" s="24">
        <v>0.112</v>
      </c>
      <c r="E518" s="25">
        <v>2700</v>
      </c>
      <c r="F518" s="25">
        <v>3844.71</v>
      </c>
      <c r="G518" s="25">
        <v>2700</v>
      </c>
      <c r="H518" s="25"/>
    </row>
    <row r="519" spans="2:8" ht="15">
      <c r="B519" s="21" t="s">
        <v>540</v>
      </c>
      <c r="C519" s="22" t="s">
        <v>1944</v>
      </c>
      <c r="D519" s="24">
        <v>0.23</v>
      </c>
      <c r="E519" s="25">
        <v>2700</v>
      </c>
      <c r="F519" s="25">
        <v>4760.52</v>
      </c>
      <c r="G519" s="25">
        <v>2700</v>
      </c>
      <c r="H519" s="25"/>
    </row>
    <row r="520" spans="2:8" ht="15">
      <c r="B520" s="21" t="s">
        <v>541</v>
      </c>
      <c r="C520" s="22" t="s">
        <v>1945</v>
      </c>
      <c r="D520" s="24">
        <v>0.635</v>
      </c>
      <c r="E520" s="25">
        <v>2700</v>
      </c>
      <c r="F520" s="25">
        <v>6330.37</v>
      </c>
      <c r="G520" s="25">
        <v>3165.18</v>
      </c>
      <c r="H520" s="25"/>
    </row>
    <row r="521" spans="2:8" ht="15">
      <c r="B521" s="21" t="s">
        <v>542</v>
      </c>
      <c r="C521" s="22" t="s">
        <v>1946</v>
      </c>
      <c r="D521" s="24">
        <v>0.687</v>
      </c>
      <c r="E521" s="25">
        <v>2700</v>
      </c>
      <c r="F521" s="25">
        <v>6224.29</v>
      </c>
      <c r="G521" s="25">
        <v>3112.14</v>
      </c>
      <c r="H521" s="25"/>
    </row>
    <row r="522" spans="2:8" ht="15">
      <c r="B522" s="21" t="s">
        <v>543</v>
      </c>
      <c r="C522" s="22" t="s">
        <v>1947</v>
      </c>
      <c r="D522" s="24">
        <v>0.973</v>
      </c>
      <c r="E522" s="25">
        <v>2700</v>
      </c>
      <c r="F522" s="25">
        <v>6948.45</v>
      </c>
      <c r="G522" s="25">
        <v>3474.22</v>
      </c>
      <c r="H522" s="25"/>
    </row>
    <row r="523" spans="2:8" ht="15">
      <c r="B523" s="21" t="s">
        <v>544</v>
      </c>
      <c r="C523" s="22" t="s">
        <v>1948</v>
      </c>
      <c r="D523" s="24">
        <v>1.032</v>
      </c>
      <c r="E523" s="25">
        <v>2716</v>
      </c>
      <c r="F523" s="25">
        <v>6790.71</v>
      </c>
      <c r="G523" s="25">
        <v>3395.35</v>
      </c>
      <c r="H523" s="25"/>
    </row>
    <row r="524" spans="2:8" ht="15">
      <c r="B524" s="21" t="s">
        <v>545</v>
      </c>
      <c r="C524" s="22" t="s">
        <v>1949</v>
      </c>
      <c r="D524" s="24">
        <v>1.909</v>
      </c>
      <c r="E524" s="25">
        <v>3652</v>
      </c>
      <c r="F524" s="25">
        <v>11086.87</v>
      </c>
      <c r="G524" s="25">
        <v>5543.43</v>
      </c>
      <c r="H524" s="25"/>
    </row>
    <row r="525" spans="2:8" ht="15">
      <c r="B525" s="21" t="s">
        <v>546</v>
      </c>
      <c r="C525" s="22" t="s">
        <v>1950</v>
      </c>
      <c r="D525" s="24">
        <v>0.628</v>
      </c>
      <c r="E525" s="25">
        <v>2700</v>
      </c>
      <c r="F525" s="25">
        <v>6221.73</v>
      </c>
      <c r="G525" s="25">
        <v>3110.86</v>
      </c>
      <c r="H525" s="25"/>
    </row>
    <row r="526" spans="2:8" ht="15">
      <c r="B526" s="21" t="s">
        <v>547</v>
      </c>
      <c r="C526" s="22" t="s">
        <v>1951</v>
      </c>
      <c r="D526" s="24">
        <v>0.165</v>
      </c>
      <c r="E526" s="25">
        <v>2700</v>
      </c>
      <c r="F526" s="25">
        <v>4347.03</v>
      </c>
      <c r="G526" s="25">
        <v>2700</v>
      </c>
      <c r="H526" s="25"/>
    </row>
    <row r="527" spans="2:8" ht="15">
      <c r="B527" s="21" t="s">
        <v>548</v>
      </c>
      <c r="C527" s="22" t="s">
        <v>1952</v>
      </c>
      <c r="D527" s="24">
        <v>1.19</v>
      </c>
      <c r="E527" s="25">
        <v>2700</v>
      </c>
      <c r="F527" s="25">
        <v>7058.31</v>
      </c>
      <c r="G527" s="25">
        <v>3529.15</v>
      </c>
      <c r="H527" s="25"/>
    </row>
    <row r="528" spans="2:8" ht="15">
      <c r="B528" s="21" t="s">
        <v>549</v>
      </c>
      <c r="C528" s="22" t="s">
        <v>1953</v>
      </c>
      <c r="D528" s="24">
        <v>0.097</v>
      </c>
      <c r="E528" s="25">
        <v>2700</v>
      </c>
      <c r="F528" s="25">
        <v>500</v>
      </c>
      <c r="G528" s="25">
        <v>2700</v>
      </c>
      <c r="H528" s="25"/>
    </row>
    <row r="529" spans="2:8" ht="15">
      <c r="B529" s="21" t="s">
        <v>550</v>
      </c>
      <c r="C529" s="22" t="s">
        <v>1954</v>
      </c>
      <c r="D529" s="24">
        <v>0.008</v>
      </c>
      <c r="E529" s="25">
        <v>2700</v>
      </c>
      <c r="F529" s="25">
        <v>500</v>
      </c>
      <c r="G529" s="25">
        <v>2700</v>
      </c>
      <c r="H529" s="25"/>
    </row>
    <row r="530" spans="2:8" ht="15">
      <c r="B530" s="21" t="s">
        <v>551</v>
      </c>
      <c r="C530" s="22" t="s">
        <v>1955</v>
      </c>
      <c r="D530" s="24">
        <v>0.14</v>
      </c>
      <c r="E530" s="25">
        <v>2700</v>
      </c>
      <c r="F530" s="25">
        <v>500</v>
      </c>
      <c r="G530" s="25">
        <v>2700</v>
      </c>
      <c r="H530" s="25"/>
    </row>
    <row r="531" spans="2:8" ht="15">
      <c r="B531" s="21" t="s">
        <v>552</v>
      </c>
      <c r="C531" s="22" t="s">
        <v>1956</v>
      </c>
      <c r="D531" s="24">
        <v>0.034</v>
      </c>
      <c r="E531" s="25">
        <v>2700</v>
      </c>
      <c r="F531" s="25">
        <v>500</v>
      </c>
      <c r="G531" s="25">
        <v>2700</v>
      </c>
      <c r="H531" s="25"/>
    </row>
    <row r="532" spans="2:8" ht="15">
      <c r="B532" s="21" t="s">
        <v>553</v>
      </c>
      <c r="C532" s="22" t="s">
        <v>1957</v>
      </c>
      <c r="D532" s="24">
        <v>0.026</v>
      </c>
      <c r="E532" s="25">
        <v>2700</v>
      </c>
      <c r="F532" s="25">
        <v>500</v>
      </c>
      <c r="G532" s="25">
        <v>2700</v>
      </c>
      <c r="H532" s="25"/>
    </row>
    <row r="533" spans="2:8" ht="15">
      <c r="B533" s="21" t="s">
        <v>554</v>
      </c>
      <c r="C533" s="22" t="s">
        <v>1958</v>
      </c>
      <c r="D533" s="24">
        <v>0.285</v>
      </c>
      <c r="E533" s="25">
        <v>2700</v>
      </c>
      <c r="F533" s="25">
        <v>4002.28</v>
      </c>
      <c r="G533" s="25">
        <v>2700</v>
      </c>
      <c r="H533" s="25"/>
    </row>
    <row r="534" spans="2:8" ht="15">
      <c r="B534" s="21" t="s">
        <v>555</v>
      </c>
      <c r="C534" s="22" t="s">
        <v>1959</v>
      </c>
      <c r="D534" s="24">
        <v>0.006</v>
      </c>
      <c r="E534" s="25">
        <v>2700</v>
      </c>
      <c r="F534" s="25">
        <v>500</v>
      </c>
      <c r="G534" s="25">
        <v>2700</v>
      </c>
      <c r="H534" s="25"/>
    </row>
    <row r="535" spans="2:8" ht="15">
      <c r="B535" s="21" t="s">
        <v>556</v>
      </c>
      <c r="C535" s="22" t="s">
        <v>1960</v>
      </c>
      <c r="D535" s="24">
        <v>0.598</v>
      </c>
      <c r="E535" s="25">
        <v>2700</v>
      </c>
      <c r="F535" s="25">
        <v>3484.6</v>
      </c>
      <c r="G535" s="25">
        <v>2700</v>
      </c>
      <c r="H535" s="25"/>
    </row>
    <row r="536" spans="2:8" ht="15">
      <c r="B536" s="21" t="s">
        <v>557</v>
      </c>
      <c r="C536" s="22" t="s">
        <v>1961</v>
      </c>
      <c r="D536" s="24">
        <v>0.116</v>
      </c>
      <c r="E536" s="25">
        <v>2700</v>
      </c>
      <c r="F536" s="25">
        <v>2066.51</v>
      </c>
      <c r="G536" s="25">
        <v>2700</v>
      </c>
      <c r="H536" s="25"/>
    </row>
    <row r="537" spans="2:8" ht="15">
      <c r="B537" s="21" t="s">
        <v>558</v>
      </c>
      <c r="C537" s="22" t="s">
        <v>1962</v>
      </c>
      <c r="D537" s="24">
        <v>0.171</v>
      </c>
      <c r="E537" s="25">
        <v>2700</v>
      </c>
      <c r="F537" s="25">
        <v>2469.22</v>
      </c>
      <c r="G537" s="25">
        <v>2700</v>
      </c>
      <c r="H537" s="25"/>
    </row>
    <row r="538" spans="2:8" ht="15">
      <c r="B538" s="21" t="s">
        <v>559</v>
      </c>
      <c r="C538" s="22" t="s">
        <v>1963</v>
      </c>
      <c r="D538" s="24">
        <v>0.183</v>
      </c>
      <c r="E538" s="25">
        <v>2700</v>
      </c>
      <c r="F538" s="25">
        <v>3338.12</v>
      </c>
      <c r="G538" s="25">
        <v>2700</v>
      </c>
      <c r="H538" s="25"/>
    </row>
    <row r="539" spans="2:8" ht="15">
      <c r="B539" s="21" t="s">
        <v>560</v>
      </c>
      <c r="C539" s="22" t="s">
        <v>1964</v>
      </c>
      <c r="D539" s="24">
        <v>0.111</v>
      </c>
      <c r="E539" s="25">
        <v>2700</v>
      </c>
      <c r="F539" s="25">
        <v>3172.84</v>
      </c>
      <c r="G539" s="25">
        <v>2700</v>
      </c>
      <c r="H539" s="25"/>
    </row>
    <row r="540" spans="2:8" ht="15">
      <c r="B540" s="21" t="s">
        <v>561</v>
      </c>
      <c r="C540" s="22" t="s">
        <v>1965</v>
      </c>
      <c r="D540" s="24">
        <v>0.826</v>
      </c>
      <c r="E540" s="25">
        <v>2700</v>
      </c>
      <c r="F540" s="25">
        <v>5559.82</v>
      </c>
      <c r="G540" s="25">
        <v>2779.91</v>
      </c>
      <c r="H540" s="25"/>
    </row>
    <row r="541" spans="2:8" ht="15">
      <c r="B541" s="21" t="s">
        <v>562</v>
      </c>
      <c r="C541" s="22" t="s">
        <v>1966</v>
      </c>
      <c r="D541" s="24">
        <v>1.222</v>
      </c>
      <c r="E541" s="25">
        <v>2700</v>
      </c>
      <c r="F541" s="25">
        <v>7333.06</v>
      </c>
      <c r="G541" s="25">
        <v>3666.53</v>
      </c>
      <c r="H541" s="25"/>
    </row>
    <row r="542" spans="2:8" ht="15">
      <c r="B542" s="21" t="s">
        <v>563</v>
      </c>
      <c r="C542" s="22" t="s">
        <v>1967</v>
      </c>
      <c r="D542" s="24">
        <v>0.471</v>
      </c>
      <c r="E542" s="25">
        <v>2700</v>
      </c>
      <c r="F542" s="25">
        <v>4822.83</v>
      </c>
      <c r="G542" s="25">
        <v>2700</v>
      </c>
      <c r="H542" s="25"/>
    </row>
    <row r="543" spans="2:8" ht="15">
      <c r="B543" s="21" t="s">
        <v>564</v>
      </c>
      <c r="C543" s="22" t="s">
        <v>1968</v>
      </c>
      <c r="D543" s="24">
        <v>0.316</v>
      </c>
      <c r="E543" s="25">
        <v>2700</v>
      </c>
      <c r="F543" s="25">
        <v>4657.09</v>
      </c>
      <c r="G543" s="25">
        <v>2700</v>
      </c>
      <c r="H543" s="25"/>
    </row>
    <row r="544" spans="2:8" ht="15">
      <c r="B544" s="21" t="s">
        <v>565</v>
      </c>
      <c r="C544" s="22" t="s">
        <v>1969</v>
      </c>
      <c r="D544" s="24">
        <v>0.148</v>
      </c>
      <c r="E544" s="25">
        <v>2700</v>
      </c>
      <c r="F544" s="25">
        <v>4028.46</v>
      </c>
      <c r="G544" s="25">
        <v>2700</v>
      </c>
      <c r="H544" s="25"/>
    </row>
    <row r="545" spans="2:8" ht="15">
      <c r="B545" s="21" t="s">
        <v>566</v>
      </c>
      <c r="C545" s="22" t="s">
        <v>1970</v>
      </c>
      <c r="D545" s="24">
        <v>0.126</v>
      </c>
      <c r="E545" s="25">
        <v>2700</v>
      </c>
      <c r="F545" s="25">
        <v>3990.27</v>
      </c>
      <c r="G545" s="25">
        <v>2700</v>
      </c>
      <c r="H545" s="25"/>
    </row>
    <row r="546" spans="2:8" ht="15">
      <c r="B546" s="21" t="s">
        <v>567</v>
      </c>
      <c r="C546" s="22" t="s">
        <v>1971</v>
      </c>
      <c r="D546" s="24">
        <v>0.127</v>
      </c>
      <c r="E546" s="25">
        <v>2700</v>
      </c>
      <c r="F546" s="25">
        <v>2689.89</v>
      </c>
      <c r="G546" s="25">
        <v>2700</v>
      </c>
      <c r="H546" s="25"/>
    </row>
    <row r="547" spans="2:8" ht="15">
      <c r="B547" s="21" t="s">
        <v>568</v>
      </c>
      <c r="C547" s="22" t="s">
        <v>1972</v>
      </c>
      <c r="D547" s="24">
        <v>0.3</v>
      </c>
      <c r="E547" s="25">
        <v>2700</v>
      </c>
      <c r="F547" s="25">
        <v>4441.77</v>
      </c>
      <c r="G547" s="25">
        <v>2700</v>
      </c>
      <c r="H547" s="25"/>
    </row>
    <row r="548" spans="2:8" ht="15">
      <c r="B548" s="21" t="s">
        <v>569</v>
      </c>
      <c r="C548" s="22" t="s">
        <v>1973</v>
      </c>
      <c r="D548" s="24">
        <v>0.167</v>
      </c>
      <c r="E548" s="25">
        <v>2700</v>
      </c>
      <c r="F548" s="25">
        <v>4096.28</v>
      </c>
      <c r="G548" s="25">
        <v>2700</v>
      </c>
      <c r="H548" s="25"/>
    </row>
    <row r="549" spans="2:8" ht="15">
      <c r="B549" s="21" t="s">
        <v>570</v>
      </c>
      <c r="C549" s="22" t="s">
        <v>1974</v>
      </c>
      <c r="D549" s="24">
        <v>4.427</v>
      </c>
      <c r="E549" s="25">
        <v>4000</v>
      </c>
      <c r="F549" s="25">
        <v>15120</v>
      </c>
      <c r="G549" s="25">
        <v>7560</v>
      </c>
      <c r="H549" s="25"/>
    </row>
    <row r="550" spans="2:8" ht="15">
      <c r="B550" s="21" t="s">
        <v>571</v>
      </c>
      <c r="C550" s="22" t="s">
        <v>1975</v>
      </c>
      <c r="D550" s="24">
        <v>3.645</v>
      </c>
      <c r="E550" s="25">
        <v>3204</v>
      </c>
      <c r="F550" s="25">
        <v>15220.91</v>
      </c>
      <c r="G550" s="25">
        <v>7610.45</v>
      </c>
      <c r="H550" s="25"/>
    </row>
    <row r="551" spans="2:8" ht="15">
      <c r="B551" s="21" t="s">
        <v>572</v>
      </c>
      <c r="C551" s="22" t="s">
        <v>1976</v>
      </c>
      <c r="D551" s="24">
        <v>0.004</v>
      </c>
      <c r="E551" s="25">
        <v>2700</v>
      </c>
      <c r="F551" s="25">
        <v>500</v>
      </c>
      <c r="G551" s="25">
        <v>2700</v>
      </c>
      <c r="H551" s="25"/>
    </row>
    <row r="552" spans="2:8" ht="15">
      <c r="B552" s="21" t="s">
        <v>573</v>
      </c>
      <c r="C552" s="22" t="s">
        <v>1977</v>
      </c>
      <c r="D552" s="24">
        <v>0.077</v>
      </c>
      <c r="E552" s="25">
        <v>2700</v>
      </c>
      <c r="F552" s="25">
        <v>3515.4</v>
      </c>
      <c r="G552" s="25">
        <v>2700</v>
      </c>
      <c r="H552" s="25"/>
    </row>
    <row r="553" spans="2:8" ht="15">
      <c r="B553" s="21" t="s">
        <v>574</v>
      </c>
      <c r="C553" s="22" t="s">
        <v>1978</v>
      </c>
      <c r="D553" s="24">
        <v>0.913</v>
      </c>
      <c r="E553" s="25">
        <v>2700</v>
      </c>
      <c r="F553" s="25">
        <v>5514.56</v>
      </c>
      <c r="G553" s="25">
        <v>2757.28</v>
      </c>
      <c r="H553" s="25"/>
    </row>
    <row r="554" spans="2:8" ht="15">
      <c r="B554" s="21" t="s">
        <v>575</v>
      </c>
      <c r="C554" s="22" t="s">
        <v>1979</v>
      </c>
      <c r="D554" s="24">
        <v>0.087</v>
      </c>
      <c r="E554" s="25">
        <v>2700</v>
      </c>
      <c r="F554" s="25">
        <v>500</v>
      </c>
      <c r="G554" s="25">
        <v>2700</v>
      </c>
      <c r="H554" s="25"/>
    </row>
    <row r="555" spans="2:8" ht="15">
      <c r="B555" s="21" t="s">
        <v>576</v>
      </c>
      <c r="C555" s="22" t="s">
        <v>1980</v>
      </c>
      <c r="D555" s="24">
        <v>0.103</v>
      </c>
      <c r="E555" s="25">
        <v>2700</v>
      </c>
      <c r="F555" s="25">
        <v>2729.67</v>
      </c>
      <c r="G555" s="25">
        <v>2700</v>
      </c>
      <c r="H555" s="25"/>
    </row>
    <row r="556" spans="2:8" ht="15">
      <c r="B556" s="21" t="s">
        <v>577</v>
      </c>
      <c r="C556" s="22" t="s">
        <v>1981</v>
      </c>
      <c r="D556" s="24">
        <v>0.117</v>
      </c>
      <c r="E556" s="25">
        <v>2700</v>
      </c>
      <c r="F556" s="25">
        <v>2925.1</v>
      </c>
      <c r="G556" s="25">
        <v>2700</v>
      </c>
      <c r="H556" s="25"/>
    </row>
    <row r="557" spans="2:8" ht="15">
      <c r="B557" s="21" t="s">
        <v>578</v>
      </c>
      <c r="C557" s="22" t="s">
        <v>1982</v>
      </c>
      <c r="D557" s="24">
        <v>0.059</v>
      </c>
      <c r="E557" s="25">
        <v>2700</v>
      </c>
      <c r="F557" s="25">
        <v>500</v>
      </c>
      <c r="G557" s="25">
        <v>2700</v>
      </c>
      <c r="H557" s="25"/>
    </row>
    <row r="558" spans="2:8" ht="15">
      <c r="B558" s="21" t="s">
        <v>579</v>
      </c>
      <c r="C558" s="22" t="s">
        <v>1983</v>
      </c>
      <c r="D558" s="24">
        <v>0.172</v>
      </c>
      <c r="E558" s="25">
        <v>2700</v>
      </c>
      <c r="F558" s="25">
        <v>500</v>
      </c>
      <c r="G558" s="25">
        <v>2700</v>
      </c>
      <c r="H558" s="25"/>
    </row>
    <row r="559" spans="2:8" ht="15">
      <c r="B559" s="21" t="s">
        <v>580</v>
      </c>
      <c r="C559" s="22" t="s">
        <v>1984</v>
      </c>
      <c r="D559" s="24">
        <v>0.006</v>
      </c>
      <c r="E559" s="25">
        <v>2700</v>
      </c>
      <c r="F559" s="25">
        <v>500</v>
      </c>
      <c r="G559" s="25">
        <v>2700</v>
      </c>
      <c r="H559" s="25"/>
    </row>
    <row r="560" spans="2:8" ht="15">
      <c r="B560" s="21" t="s">
        <v>581</v>
      </c>
      <c r="C560" s="22" t="s">
        <v>1985</v>
      </c>
      <c r="D560" s="24">
        <v>0.683</v>
      </c>
      <c r="E560" s="25">
        <v>2700</v>
      </c>
      <c r="F560" s="25">
        <v>3677.38</v>
      </c>
      <c r="G560" s="25">
        <v>2700</v>
      </c>
      <c r="H560" s="25"/>
    </row>
    <row r="561" spans="2:8" ht="15">
      <c r="B561" s="21" t="s">
        <v>582</v>
      </c>
      <c r="C561" s="22" t="s">
        <v>1986</v>
      </c>
      <c r="D561" s="24">
        <v>0.068</v>
      </c>
      <c r="E561" s="25">
        <v>2700</v>
      </c>
      <c r="F561" s="25">
        <v>500</v>
      </c>
      <c r="G561" s="25">
        <v>2700</v>
      </c>
      <c r="H561" s="25"/>
    </row>
    <row r="562" spans="2:8" ht="15">
      <c r="B562" s="21" t="s">
        <v>583</v>
      </c>
      <c r="C562" s="22" t="s">
        <v>1987</v>
      </c>
      <c r="D562" s="24">
        <v>0.064</v>
      </c>
      <c r="E562" s="25">
        <v>2700</v>
      </c>
      <c r="F562" s="25">
        <v>500</v>
      </c>
      <c r="G562" s="25">
        <v>2700</v>
      </c>
      <c r="H562" s="25"/>
    </row>
    <row r="563" spans="2:8" ht="15">
      <c r="B563" s="21" t="s">
        <v>584</v>
      </c>
      <c r="C563" s="22" t="s">
        <v>1988</v>
      </c>
      <c r="D563" s="24">
        <v>0.29</v>
      </c>
      <c r="E563" s="25">
        <v>2760</v>
      </c>
      <c r="F563" s="25">
        <v>5382.9</v>
      </c>
      <c r="G563" s="25">
        <v>2760</v>
      </c>
      <c r="H563" s="25"/>
    </row>
    <row r="564" spans="2:8" ht="15">
      <c r="B564" s="21" t="s">
        <v>585</v>
      </c>
      <c r="C564" s="22" t="s">
        <v>1989</v>
      </c>
      <c r="D564" s="24">
        <v>0.302</v>
      </c>
      <c r="E564" s="25">
        <v>2700</v>
      </c>
      <c r="F564" s="25">
        <v>500</v>
      </c>
      <c r="G564" s="25">
        <v>2700</v>
      </c>
      <c r="H564" s="25"/>
    </row>
    <row r="565" spans="2:8" ht="15">
      <c r="B565" s="21" t="s">
        <v>586</v>
      </c>
      <c r="C565" s="22" t="s">
        <v>1990</v>
      </c>
      <c r="D565" s="24">
        <v>0.278</v>
      </c>
      <c r="E565" s="25">
        <v>2700</v>
      </c>
      <c r="F565" s="25">
        <v>1923.18</v>
      </c>
      <c r="G565" s="25">
        <v>2700</v>
      </c>
      <c r="H565" s="25"/>
    </row>
    <row r="566" spans="2:8" ht="15">
      <c r="B566" s="21" t="s">
        <v>587</v>
      </c>
      <c r="C566" s="22" t="s">
        <v>1991</v>
      </c>
      <c r="D566" s="24">
        <v>0.018</v>
      </c>
      <c r="E566" s="25">
        <v>2700</v>
      </c>
      <c r="F566" s="25">
        <v>500</v>
      </c>
      <c r="G566" s="25">
        <v>2700</v>
      </c>
      <c r="H566" s="25"/>
    </row>
    <row r="567" spans="2:8" ht="15">
      <c r="B567" s="21" t="s">
        <v>588</v>
      </c>
      <c r="C567" s="22" t="s">
        <v>1992</v>
      </c>
      <c r="D567" s="24">
        <v>0.028</v>
      </c>
      <c r="E567" s="25">
        <v>2700</v>
      </c>
      <c r="F567" s="25">
        <v>500</v>
      </c>
      <c r="G567" s="25">
        <v>2700</v>
      </c>
      <c r="H567" s="25"/>
    </row>
    <row r="568" spans="2:8" ht="15">
      <c r="B568" s="21" t="s">
        <v>589</v>
      </c>
      <c r="C568" s="22" t="s">
        <v>1993</v>
      </c>
      <c r="D568" s="24">
        <v>0.179</v>
      </c>
      <c r="E568" s="25">
        <v>2700</v>
      </c>
      <c r="F568" s="25">
        <v>500</v>
      </c>
      <c r="G568" s="25">
        <v>2700</v>
      </c>
      <c r="H568" s="25"/>
    </row>
    <row r="569" spans="2:8" ht="15">
      <c r="B569" s="21" t="s">
        <v>590</v>
      </c>
      <c r="C569" s="22" t="s">
        <v>1994</v>
      </c>
      <c r="D569" s="24">
        <v>0.648</v>
      </c>
      <c r="E569" s="25">
        <v>2700</v>
      </c>
      <c r="F569" s="25">
        <v>2601.29</v>
      </c>
      <c r="G569" s="25">
        <v>2700</v>
      </c>
      <c r="H569" s="25"/>
    </row>
    <row r="570" spans="2:8" ht="15">
      <c r="B570" s="21" t="s">
        <v>591</v>
      </c>
      <c r="C570" s="22" t="s">
        <v>1995</v>
      </c>
      <c r="D570" s="24">
        <v>0.162</v>
      </c>
      <c r="E570" s="25">
        <v>2700</v>
      </c>
      <c r="F570" s="25">
        <v>694.05</v>
      </c>
      <c r="G570" s="25">
        <v>2700</v>
      </c>
      <c r="H570" s="25"/>
    </row>
    <row r="571" spans="2:8" ht="15">
      <c r="B571" s="21" t="s">
        <v>592</v>
      </c>
      <c r="C571" s="22" t="s">
        <v>1996</v>
      </c>
      <c r="D571" s="24">
        <v>1.984</v>
      </c>
      <c r="E571" s="25">
        <v>2768</v>
      </c>
      <c r="F571" s="25">
        <v>9758.05</v>
      </c>
      <c r="G571" s="25">
        <v>4879.02</v>
      </c>
      <c r="H571" s="25"/>
    </row>
    <row r="572" spans="2:8" ht="15">
      <c r="B572" s="21" t="s">
        <v>593</v>
      </c>
      <c r="C572" s="22" t="s">
        <v>1997</v>
      </c>
      <c r="D572" s="24">
        <v>1.008</v>
      </c>
      <c r="E572" s="25">
        <v>2700</v>
      </c>
      <c r="F572" s="25">
        <v>4141</v>
      </c>
      <c r="G572" s="25">
        <v>2700</v>
      </c>
      <c r="H572" s="25"/>
    </row>
    <row r="573" spans="2:8" ht="15">
      <c r="B573" s="21" t="s">
        <v>594</v>
      </c>
      <c r="C573" s="22" t="s">
        <v>1998</v>
      </c>
      <c r="D573" s="24">
        <v>2.611</v>
      </c>
      <c r="E573" s="25">
        <v>3204</v>
      </c>
      <c r="F573" s="25">
        <v>11856.39</v>
      </c>
      <c r="G573" s="25">
        <v>5928.19</v>
      </c>
      <c r="H573" s="25"/>
    </row>
    <row r="574" spans="2:8" ht="15">
      <c r="B574" s="21" t="s">
        <v>595</v>
      </c>
      <c r="C574" s="22" t="s">
        <v>1999</v>
      </c>
      <c r="D574" s="24">
        <v>1.339</v>
      </c>
      <c r="E574" s="25">
        <v>2700</v>
      </c>
      <c r="F574" s="25">
        <v>5998.1</v>
      </c>
      <c r="G574" s="25">
        <v>2999.05</v>
      </c>
      <c r="H574" s="25"/>
    </row>
    <row r="575" spans="2:8" ht="15">
      <c r="B575" s="21" t="s">
        <v>596</v>
      </c>
      <c r="C575" s="22" t="s">
        <v>2000</v>
      </c>
      <c r="D575" s="24">
        <v>1.445</v>
      </c>
      <c r="E575" s="25">
        <v>2700</v>
      </c>
      <c r="F575" s="25">
        <v>5684.55</v>
      </c>
      <c r="G575" s="25">
        <v>2842.27</v>
      </c>
      <c r="H575" s="25"/>
    </row>
    <row r="576" spans="2:8" ht="15">
      <c r="B576" s="21" t="s">
        <v>597</v>
      </c>
      <c r="C576" s="22" t="s">
        <v>2001</v>
      </c>
      <c r="D576" s="24">
        <v>1.988</v>
      </c>
      <c r="E576" s="25">
        <v>3092</v>
      </c>
      <c r="F576" s="25">
        <v>8075.58</v>
      </c>
      <c r="G576" s="25">
        <v>4037.79</v>
      </c>
      <c r="H576" s="25"/>
    </row>
    <row r="577" spans="2:8" ht="15">
      <c r="B577" s="21" t="s">
        <v>598</v>
      </c>
      <c r="C577" s="22" t="s">
        <v>2002</v>
      </c>
      <c r="D577" s="24">
        <v>1.682</v>
      </c>
      <c r="E577" s="25">
        <v>2700</v>
      </c>
      <c r="F577" s="25">
        <v>7864.87</v>
      </c>
      <c r="G577" s="25">
        <v>3932.43</v>
      </c>
      <c r="H577" s="25"/>
    </row>
    <row r="578" spans="2:8" ht="15">
      <c r="B578" s="21" t="s">
        <v>599</v>
      </c>
      <c r="C578" s="22" t="s">
        <v>2003</v>
      </c>
      <c r="D578" s="24">
        <v>1.164</v>
      </c>
      <c r="E578" s="25">
        <v>2700</v>
      </c>
      <c r="F578" s="25">
        <v>5015.09</v>
      </c>
      <c r="G578" s="25">
        <v>2700</v>
      </c>
      <c r="H578" s="25"/>
    </row>
    <row r="579" spans="2:8" ht="15">
      <c r="B579" s="21" t="s">
        <v>600</v>
      </c>
      <c r="C579" s="22" t="s">
        <v>2004</v>
      </c>
      <c r="D579" s="24">
        <v>2.501</v>
      </c>
      <c r="E579" s="25">
        <v>3892</v>
      </c>
      <c r="F579" s="25">
        <v>9436.32</v>
      </c>
      <c r="G579" s="25">
        <v>4718.16</v>
      </c>
      <c r="H579" s="25"/>
    </row>
    <row r="580" spans="2:8" ht="15">
      <c r="B580" s="21" t="s">
        <v>601</v>
      </c>
      <c r="C580" s="22" t="s">
        <v>2005</v>
      </c>
      <c r="D580" s="24">
        <v>2.689</v>
      </c>
      <c r="E580" s="25">
        <v>3916</v>
      </c>
      <c r="F580" s="25">
        <v>8970.5</v>
      </c>
      <c r="G580" s="25">
        <v>4485.25</v>
      </c>
      <c r="H580" s="25"/>
    </row>
    <row r="581" spans="2:8" ht="15">
      <c r="B581" s="21" t="s">
        <v>602</v>
      </c>
      <c r="C581" s="22" t="s">
        <v>2006</v>
      </c>
      <c r="D581" s="24">
        <v>2.823</v>
      </c>
      <c r="E581" s="25">
        <v>3796</v>
      </c>
      <c r="F581" s="25">
        <v>9279.71</v>
      </c>
      <c r="G581" s="25">
        <v>4639.85</v>
      </c>
      <c r="H581" s="25"/>
    </row>
    <row r="582" spans="2:8" ht="15">
      <c r="B582" s="21" t="s">
        <v>603</v>
      </c>
      <c r="C582" s="22" t="s">
        <v>2007</v>
      </c>
      <c r="D582" s="24">
        <v>1.559</v>
      </c>
      <c r="E582" s="25">
        <v>3120</v>
      </c>
      <c r="F582" s="25">
        <v>6904.37</v>
      </c>
      <c r="G582" s="25">
        <v>3452.18</v>
      </c>
      <c r="H582" s="25"/>
    </row>
    <row r="583" spans="2:8" ht="15">
      <c r="B583" s="21" t="s">
        <v>604</v>
      </c>
      <c r="C583" s="22" t="s">
        <v>2008</v>
      </c>
      <c r="D583" s="24">
        <v>2.814</v>
      </c>
      <c r="E583" s="25">
        <v>3872</v>
      </c>
      <c r="F583" s="25">
        <v>9045.99</v>
      </c>
      <c r="G583" s="25">
        <v>4522.99</v>
      </c>
      <c r="H583" s="25"/>
    </row>
    <row r="584" spans="2:8" ht="15">
      <c r="B584" s="21" t="s">
        <v>605</v>
      </c>
      <c r="C584" s="22" t="s">
        <v>2009</v>
      </c>
      <c r="D584" s="24">
        <v>3.27</v>
      </c>
      <c r="E584" s="25">
        <v>4000</v>
      </c>
      <c r="F584" s="25">
        <v>10551.11</v>
      </c>
      <c r="G584" s="25">
        <v>5275.55</v>
      </c>
      <c r="H584" s="25"/>
    </row>
    <row r="585" spans="2:8" ht="15">
      <c r="B585" s="21" t="s">
        <v>606</v>
      </c>
      <c r="C585" s="22" t="s">
        <v>2010</v>
      </c>
      <c r="D585" s="24">
        <v>1.696</v>
      </c>
      <c r="E585" s="25">
        <v>3184</v>
      </c>
      <c r="F585" s="25">
        <v>6322.78</v>
      </c>
      <c r="G585" s="25">
        <v>3184</v>
      </c>
      <c r="H585" s="25"/>
    </row>
    <row r="586" spans="2:8" ht="15">
      <c r="B586" s="21" t="s">
        <v>607</v>
      </c>
      <c r="C586" s="22" t="s">
        <v>2011</v>
      </c>
      <c r="D586" s="24">
        <v>1.996</v>
      </c>
      <c r="E586" s="25">
        <v>4000</v>
      </c>
      <c r="F586" s="25">
        <v>7765.66</v>
      </c>
      <c r="G586" s="25">
        <v>4000</v>
      </c>
      <c r="H586" s="25"/>
    </row>
    <row r="587" spans="2:8" ht="15">
      <c r="B587" s="21" t="s">
        <v>608</v>
      </c>
      <c r="C587" s="22" t="s">
        <v>2012</v>
      </c>
      <c r="D587" s="24">
        <v>0.535</v>
      </c>
      <c r="E587" s="25">
        <v>2700</v>
      </c>
      <c r="F587" s="25">
        <v>3108.02</v>
      </c>
      <c r="G587" s="25">
        <v>2700</v>
      </c>
      <c r="H587" s="25"/>
    </row>
    <row r="588" spans="2:8" ht="15">
      <c r="B588" s="21" t="s">
        <v>609</v>
      </c>
      <c r="C588" s="22" t="s">
        <v>2013</v>
      </c>
      <c r="D588" s="24">
        <v>0.62</v>
      </c>
      <c r="E588" s="25">
        <v>2700</v>
      </c>
      <c r="F588" s="25">
        <v>3826.51</v>
      </c>
      <c r="G588" s="25">
        <v>2700</v>
      </c>
      <c r="H588" s="25"/>
    </row>
    <row r="589" spans="2:8" ht="15">
      <c r="B589" s="21" t="s">
        <v>610</v>
      </c>
      <c r="C589" s="22" t="s">
        <v>2014</v>
      </c>
      <c r="D589" s="24">
        <v>2.457</v>
      </c>
      <c r="E589" s="25">
        <v>3828</v>
      </c>
      <c r="F589" s="25">
        <v>9079.51</v>
      </c>
      <c r="G589" s="25">
        <v>4539.75</v>
      </c>
      <c r="H589" s="25"/>
    </row>
    <row r="590" spans="2:8" ht="15">
      <c r="B590" s="21" t="s">
        <v>611</v>
      </c>
      <c r="C590" s="22" t="s">
        <v>2015</v>
      </c>
      <c r="D590" s="24">
        <v>1.359</v>
      </c>
      <c r="E590" s="25">
        <v>3308</v>
      </c>
      <c r="F590" s="25">
        <v>5771.84</v>
      </c>
      <c r="G590" s="25">
        <v>3308</v>
      </c>
      <c r="H590" s="25"/>
    </row>
    <row r="591" spans="2:8" ht="15">
      <c r="B591" s="21" t="s">
        <v>612</v>
      </c>
      <c r="C591" s="22" t="s">
        <v>2016</v>
      </c>
      <c r="D591" s="24">
        <v>1.179</v>
      </c>
      <c r="E591" s="25">
        <v>2700</v>
      </c>
      <c r="F591" s="25">
        <v>6665.76</v>
      </c>
      <c r="G591" s="25">
        <v>3332.88</v>
      </c>
      <c r="H591" s="25"/>
    </row>
    <row r="592" spans="2:8" ht="15">
      <c r="B592" s="21" t="s">
        <v>613</v>
      </c>
      <c r="C592" s="22" t="s">
        <v>2017</v>
      </c>
      <c r="D592" s="24">
        <v>0.657</v>
      </c>
      <c r="E592" s="25">
        <v>2700</v>
      </c>
      <c r="F592" s="25">
        <v>5321.36</v>
      </c>
      <c r="G592" s="25">
        <v>2700</v>
      </c>
      <c r="H592" s="25"/>
    </row>
    <row r="593" spans="2:8" ht="15">
      <c r="B593" s="21" t="s">
        <v>614</v>
      </c>
      <c r="C593" s="22" t="s">
        <v>2018</v>
      </c>
      <c r="D593" s="24">
        <v>1.046</v>
      </c>
      <c r="E593" s="25">
        <v>2700</v>
      </c>
      <c r="F593" s="25">
        <v>5014.08</v>
      </c>
      <c r="G593" s="25">
        <v>2700</v>
      </c>
      <c r="H593" s="25"/>
    </row>
    <row r="594" spans="2:8" ht="15">
      <c r="B594" s="21" t="s">
        <v>615</v>
      </c>
      <c r="C594" s="22" t="s">
        <v>2019</v>
      </c>
      <c r="D594" s="24">
        <v>0.734</v>
      </c>
      <c r="E594" s="25">
        <v>2700</v>
      </c>
      <c r="F594" s="25">
        <v>5792.08</v>
      </c>
      <c r="G594" s="25">
        <v>2896.04</v>
      </c>
      <c r="H594" s="25"/>
    </row>
    <row r="595" spans="2:8" ht="15">
      <c r="B595" s="21" t="s">
        <v>616</v>
      </c>
      <c r="C595" s="22" t="s">
        <v>2020</v>
      </c>
      <c r="D595" s="24">
        <v>0.402</v>
      </c>
      <c r="E595" s="25">
        <v>2700</v>
      </c>
      <c r="F595" s="25">
        <v>4288.65</v>
      </c>
      <c r="G595" s="25">
        <v>2700</v>
      </c>
      <c r="H595" s="25"/>
    </row>
    <row r="596" spans="2:8" ht="15">
      <c r="B596" s="21" t="s">
        <v>617</v>
      </c>
      <c r="C596" s="22" t="s">
        <v>2021</v>
      </c>
      <c r="D596" s="24">
        <v>0.626</v>
      </c>
      <c r="E596" s="25">
        <v>2700</v>
      </c>
      <c r="F596" s="25">
        <v>1833.11</v>
      </c>
      <c r="G596" s="25">
        <v>2700</v>
      </c>
      <c r="H596" s="25"/>
    </row>
    <row r="597" spans="2:8" ht="15">
      <c r="B597" s="21" t="s">
        <v>618</v>
      </c>
      <c r="C597" s="22" t="s">
        <v>2022</v>
      </c>
      <c r="D597" s="24">
        <v>0.836</v>
      </c>
      <c r="E597" s="25">
        <v>2700</v>
      </c>
      <c r="F597" s="25">
        <v>5729</v>
      </c>
      <c r="G597" s="25">
        <v>2864.5</v>
      </c>
      <c r="H597" s="25"/>
    </row>
    <row r="598" spans="2:8" ht="15">
      <c r="B598" s="21" t="s">
        <v>619</v>
      </c>
      <c r="C598" s="22" t="s">
        <v>2023</v>
      </c>
      <c r="D598" s="24">
        <v>0.751</v>
      </c>
      <c r="E598" s="25">
        <v>2988</v>
      </c>
      <c r="F598" s="25">
        <v>6204.81</v>
      </c>
      <c r="G598" s="25">
        <v>3102.4</v>
      </c>
      <c r="H598" s="25"/>
    </row>
    <row r="599" spans="2:8" ht="15">
      <c r="B599" s="21" t="s">
        <v>620</v>
      </c>
      <c r="C599" s="22" t="s">
        <v>2024</v>
      </c>
      <c r="D599" s="24">
        <v>2.377</v>
      </c>
      <c r="E599" s="25">
        <v>2776</v>
      </c>
      <c r="F599" s="25">
        <v>9663.36</v>
      </c>
      <c r="G599" s="25">
        <v>4831.68</v>
      </c>
      <c r="H599" s="25"/>
    </row>
    <row r="600" spans="2:8" ht="15">
      <c r="B600" s="21" t="s">
        <v>621</v>
      </c>
      <c r="C600" s="22" t="s">
        <v>2025</v>
      </c>
      <c r="D600" s="24">
        <v>0.174</v>
      </c>
      <c r="E600" s="25">
        <v>2700</v>
      </c>
      <c r="F600" s="25">
        <v>500</v>
      </c>
      <c r="G600" s="25">
        <v>2700</v>
      </c>
      <c r="H600" s="25"/>
    </row>
    <row r="601" spans="2:8" ht="15">
      <c r="B601" s="21" t="s">
        <v>622</v>
      </c>
      <c r="C601" s="22" t="s">
        <v>2026</v>
      </c>
      <c r="D601" s="24">
        <v>0.743</v>
      </c>
      <c r="E601" s="25">
        <v>2700</v>
      </c>
      <c r="F601" s="25">
        <v>1711.31</v>
      </c>
      <c r="G601" s="25">
        <v>2700</v>
      </c>
      <c r="H601" s="25"/>
    </row>
    <row r="602" spans="2:8" ht="15">
      <c r="B602" s="21" t="s">
        <v>623</v>
      </c>
      <c r="C602" s="22" t="s">
        <v>2027</v>
      </c>
      <c r="D602" s="24">
        <v>0.933</v>
      </c>
      <c r="E602" s="25">
        <v>2884</v>
      </c>
      <c r="F602" s="25">
        <v>5281.83</v>
      </c>
      <c r="G602" s="25">
        <v>2884</v>
      </c>
      <c r="H602" s="25"/>
    </row>
    <row r="603" spans="2:8" ht="15">
      <c r="B603" s="21" t="s">
        <v>624</v>
      </c>
      <c r="C603" s="22" t="s">
        <v>2028</v>
      </c>
      <c r="D603" s="24">
        <v>1.31</v>
      </c>
      <c r="E603" s="25">
        <v>2700</v>
      </c>
      <c r="F603" s="25">
        <v>3965.09</v>
      </c>
      <c r="G603" s="25">
        <v>2700</v>
      </c>
      <c r="H603" s="25"/>
    </row>
    <row r="604" spans="2:8" ht="15">
      <c r="B604" s="21" t="s">
        <v>625</v>
      </c>
      <c r="C604" s="22" t="s">
        <v>2029</v>
      </c>
      <c r="D604" s="24">
        <v>0.267</v>
      </c>
      <c r="E604" s="25">
        <v>2700</v>
      </c>
      <c r="F604" s="25">
        <v>500</v>
      </c>
      <c r="G604" s="25">
        <v>2700</v>
      </c>
      <c r="H604" s="25"/>
    </row>
    <row r="605" spans="2:8" ht="15">
      <c r="B605" s="21" t="s">
        <v>626</v>
      </c>
      <c r="C605" s="22" t="s">
        <v>2030</v>
      </c>
      <c r="D605" s="24">
        <v>1.426</v>
      </c>
      <c r="E605" s="25">
        <v>2700</v>
      </c>
      <c r="F605" s="25">
        <v>4941.44</v>
      </c>
      <c r="G605" s="25">
        <v>2700</v>
      </c>
      <c r="H605" s="25"/>
    </row>
    <row r="606" spans="2:8" ht="15">
      <c r="B606" s="21" t="s">
        <v>627</v>
      </c>
      <c r="C606" s="22" t="s">
        <v>2031</v>
      </c>
      <c r="D606" s="24">
        <v>0.632</v>
      </c>
      <c r="E606" s="25">
        <v>2828</v>
      </c>
      <c r="F606" s="25">
        <v>4684.87</v>
      </c>
      <c r="G606" s="25">
        <v>2828</v>
      </c>
      <c r="H606" s="25"/>
    </row>
    <row r="607" spans="2:8" ht="15">
      <c r="B607" s="21" t="s">
        <v>628</v>
      </c>
      <c r="C607" s="22" t="s">
        <v>2032</v>
      </c>
      <c r="D607" s="24">
        <v>1.461</v>
      </c>
      <c r="E607" s="25">
        <v>2700</v>
      </c>
      <c r="F607" s="25">
        <v>6551.77</v>
      </c>
      <c r="G607" s="25">
        <v>3275.88</v>
      </c>
      <c r="H607" s="25"/>
    </row>
    <row r="608" spans="2:8" ht="15">
      <c r="B608" s="21" t="s">
        <v>629</v>
      </c>
      <c r="C608" s="22" t="s">
        <v>2033</v>
      </c>
      <c r="D608" s="24">
        <v>2.063</v>
      </c>
      <c r="E608" s="25">
        <v>3312</v>
      </c>
      <c r="F608" s="25">
        <v>7211.1</v>
      </c>
      <c r="G608" s="25">
        <v>3605.55</v>
      </c>
      <c r="H608" s="25"/>
    </row>
    <row r="609" spans="2:8" ht="15">
      <c r="B609" s="21" t="s">
        <v>630</v>
      </c>
      <c r="C609" s="22" t="s">
        <v>2034</v>
      </c>
      <c r="D609" s="24">
        <v>1.737</v>
      </c>
      <c r="E609" s="25">
        <v>3824</v>
      </c>
      <c r="F609" s="25">
        <v>6834.69</v>
      </c>
      <c r="G609" s="25">
        <v>3824</v>
      </c>
      <c r="H609" s="25"/>
    </row>
    <row r="610" spans="2:8" ht="15">
      <c r="B610" s="21" t="s">
        <v>631</v>
      </c>
      <c r="C610" s="22" t="s">
        <v>2035</v>
      </c>
      <c r="D610" s="24">
        <v>1.602</v>
      </c>
      <c r="E610" s="25">
        <v>2968</v>
      </c>
      <c r="F610" s="25">
        <v>6069.09</v>
      </c>
      <c r="G610" s="25">
        <v>3034.54</v>
      </c>
      <c r="H610" s="25"/>
    </row>
    <row r="611" spans="2:8" ht="15">
      <c r="B611" s="21" t="s">
        <v>632</v>
      </c>
      <c r="C611" s="22" t="s">
        <v>2036</v>
      </c>
      <c r="D611" s="24">
        <v>1.763</v>
      </c>
      <c r="E611" s="25">
        <v>3940</v>
      </c>
      <c r="F611" s="25">
        <v>8660.32</v>
      </c>
      <c r="G611" s="25">
        <v>4330.16</v>
      </c>
      <c r="H611" s="25"/>
    </row>
    <row r="612" spans="2:8" ht="15">
      <c r="B612" s="21" t="s">
        <v>633</v>
      </c>
      <c r="C612" s="22" t="s">
        <v>2037</v>
      </c>
      <c r="D612" s="24">
        <v>2.472</v>
      </c>
      <c r="E612" s="25">
        <v>4000</v>
      </c>
      <c r="F612" s="25">
        <v>9695.22</v>
      </c>
      <c r="G612" s="25">
        <v>4847.61</v>
      </c>
      <c r="H612" s="25"/>
    </row>
    <row r="613" spans="2:8" ht="15">
      <c r="B613" s="21" t="s">
        <v>634</v>
      </c>
      <c r="C613" s="22" t="s">
        <v>2038</v>
      </c>
      <c r="D613" s="24">
        <v>1.346</v>
      </c>
      <c r="E613" s="25">
        <v>3120</v>
      </c>
      <c r="F613" s="25">
        <v>6067.73</v>
      </c>
      <c r="G613" s="25">
        <v>3120</v>
      </c>
      <c r="H613" s="25"/>
    </row>
    <row r="614" spans="2:8" ht="15">
      <c r="B614" s="21" t="s">
        <v>635</v>
      </c>
      <c r="C614" s="22" t="s">
        <v>2039</v>
      </c>
      <c r="D614" s="24">
        <v>2.337</v>
      </c>
      <c r="E614" s="25">
        <v>4000</v>
      </c>
      <c r="F614" s="25">
        <v>8836.76</v>
      </c>
      <c r="G614" s="25">
        <v>4418.38</v>
      </c>
      <c r="H614" s="25"/>
    </row>
    <row r="615" spans="2:8" ht="15">
      <c r="B615" s="21" t="s">
        <v>636</v>
      </c>
      <c r="C615" s="22" t="s">
        <v>2040</v>
      </c>
      <c r="D615" s="24">
        <v>1.89</v>
      </c>
      <c r="E615" s="25">
        <v>3888</v>
      </c>
      <c r="F615" s="25">
        <v>8925.96</v>
      </c>
      <c r="G615" s="25">
        <v>4462.98</v>
      </c>
      <c r="H615" s="25"/>
    </row>
    <row r="616" spans="2:8" ht="15">
      <c r="B616" s="21" t="s">
        <v>637</v>
      </c>
      <c r="C616" s="22" t="s">
        <v>2041</v>
      </c>
      <c r="D616" s="24">
        <v>0.25</v>
      </c>
      <c r="E616" s="25">
        <v>2700</v>
      </c>
      <c r="F616" s="25">
        <v>500</v>
      </c>
      <c r="G616" s="25">
        <v>2700</v>
      </c>
      <c r="H616" s="25"/>
    </row>
    <row r="617" spans="2:8" ht="15">
      <c r="B617" s="21" t="s">
        <v>638</v>
      </c>
      <c r="C617" s="22" t="s">
        <v>2042</v>
      </c>
      <c r="D617" s="24">
        <v>2.068</v>
      </c>
      <c r="E617" s="25">
        <v>3512</v>
      </c>
      <c r="F617" s="25">
        <v>7329.92</v>
      </c>
      <c r="G617" s="25">
        <v>3664.96</v>
      </c>
      <c r="H617" s="25"/>
    </row>
    <row r="618" spans="2:8" ht="15">
      <c r="B618" s="21" t="s">
        <v>639</v>
      </c>
      <c r="C618" s="22" t="s">
        <v>2043</v>
      </c>
      <c r="D618" s="24">
        <v>1.68</v>
      </c>
      <c r="E618" s="25">
        <v>3400</v>
      </c>
      <c r="F618" s="25">
        <v>6696.42</v>
      </c>
      <c r="G618" s="25">
        <v>3400</v>
      </c>
      <c r="H618" s="25"/>
    </row>
    <row r="619" spans="2:8" ht="15">
      <c r="B619" s="21" t="s">
        <v>640</v>
      </c>
      <c r="C619" s="22" t="s">
        <v>2044</v>
      </c>
      <c r="D619" s="24">
        <v>2.389</v>
      </c>
      <c r="E619" s="25">
        <v>3476</v>
      </c>
      <c r="F619" s="25">
        <v>7924.23</v>
      </c>
      <c r="G619" s="25">
        <v>3962.11</v>
      </c>
      <c r="H619" s="25"/>
    </row>
    <row r="620" spans="2:8" ht="15">
      <c r="B620" s="21" t="s">
        <v>641</v>
      </c>
      <c r="C620" s="22" t="s">
        <v>2045</v>
      </c>
      <c r="D620" s="24">
        <v>2.309</v>
      </c>
      <c r="E620" s="25">
        <v>3820</v>
      </c>
      <c r="F620" s="25">
        <v>10241.46</v>
      </c>
      <c r="G620" s="25">
        <v>5120.73</v>
      </c>
      <c r="H620" s="25"/>
    </row>
    <row r="621" spans="2:8" ht="15">
      <c r="B621" s="21" t="s">
        <v>642</v>
      </c>
      <c r="C621" s="22" t="s">
        <v>2046</v>
      </c>
      <c r="D621" s="24">
        <v>3.48</v>
      </c>
      <c r="E621" s="25">
        <v>4000</v>
      </c>
      <c r="F621" s="25">
        <v>12019.07</v>
      </c>
      <c r="G621" s="25">
        <v>6009.53</v>
      </c>
      <c r="H621" s="25"/>
    </row>
    <row r="622" spans="2:8" ht="15">
      <c r="B622" s="21" t="s">
        <v>643</v>
      </c>
      <c r="C622" s="22" t="s">
        <v>2047</v>
      </c>
      <c r="D622" s="24">
        <v>3.372</v>
      </c>
      <c r="E622" s="25">
        <v>3892</v>
      </c>
      <c r="F622" s="25">
        <v>11359.2</v>
      </c>
      <c r="G622" s="25">
        <v>5679.6</v>
      </c>
      <c r="H622" s="25"/>
    </row>
    <row r="623" spans="2:8" ht="15">
      <c r="B623" s="21" t="s">
        <v>644</v>
      </c>
      <c r="C623" s="22" t="s">
        <v>2048</v>
      </c>
      <c r="D623" s="24">
        <v>1.743</v>
      </c>
      <c r="E623" s="25">
        <v>3724</v>
      </c>
      <c r="F623" s="25">
        <v>7965.58</v>
      </c>
      <c r="G623" s="25">
        <v>3982.79</v>
      </c>
      <c r="H623" s="25"/>
    </row>
    <row r="624" spans="2:8" ht="15">
      <c r="B624" s="21" t="s">
        <v>645</v>
      </c>
      <c r="C624" s="22" t="s">
        <v>2049</v>
      </c>
      <c r="D624" s="24">
        <v>0.579</v>
      </c>
      <c r="E624" s="25">
        <v>2796</v>
      </c>
      <c r="F624" s="25">
        <v>4915.5</v>
      </c>
      <c r="G624" s="25">
        <v>2796</v>
      </c>
      <c r="H624" s="25"/>
    </row>
    <row r="625" spans="2:8" ht="15">
      <c r="B625" s="21" t="s">
        <v>646</v>
      </c>
      <c r="C625" s="22" t="s">
        <v>2050</v>
      </c>
      <c r="D625" s="24">
        <v>1.082</v>
      </c>
      <c r="E625" s="25">
        <v>3112</v>
      </c>
      <c r="F625" s="25">
        <v>6963.59</v>
      </c>
      <c r="G625" s="25">
        <v>3481.79</v>
      </c>
      <c r="H625" s="25"/>
    </row>
    <row r="626" spans="2:8" ht="15">
      <c r="B626" s="21" t="s">
        <v>647</v>
      </c>
      <c r="C626" s="22" t="s">
        <v>2051</v>
      </c>
      <c r="D626" s="24">
        <v>0.816</v>
      </c>
      <c r="E626" s="25">
        <v>3416</v>
      </c>
      <c r="F626" s="25">
        <v>6862.92</v>
      </c>
      <c r="G626" s="25">
        <v>3431.46</v>
      </c>
      <c r="H626" s="25"/>
    </row>
    <row r="627" spans="2:8" ht="15">
      <c r="B627" s="21" t="s">
        <v>648</v>
      </c>
      <c r="C627" s="22" t="s">
        <v>2052</v>
      </c>
      <c r="D627" s="24">
        <v>2.479</v>
      </c>
      <c r="E627" s="25">
        <v>3476</v>
      </c>
      <c r="F627" s="25">
        <v>9812.54</v>
      </c>
      <c r="G627" s="25">
        <v>4906.27</v>
      </c>
      <c r="H627" s="25"/>
    </row>
    <row r="628" spans="2:8" ht="15">
      <c r="B628" s="21" t="s">
        <v>649</v>
      </c>
      <c r="C628" s="22" t="s">
        <v>2053</v>
      </c>
      <c r="D628" s="24">
        <v>1.165</v>
      </c>
      <c r="E628" s="25">
        <v>3420</v>
      </c>
      <c r="F628" s="25">
        <v>6816.57</v>
      </c>
      <c r="G628" s="25">
        <v>3420</v>
      </c>
      <c r="H628" s="25"/>
    </row>
    <row r="629" spans="2:8" ht="15">
      <c r="B629" s="21" t="s">
        <v>650</v>
      </c>
      <c r="C629" s="22" t="s">
        <v>2054</v>
      </c>
      <c r="D629" s="24">
        <v>2.629</v>
      </c>
      <c r="E629" s="25">
        <v>3464</v>
      </c>
      <c r="F629" s="25">
        <v>9468.61</v>
      </c>
      <c r="G629" s="25">
        <v>4734.3</v>
      </c>
      <c r="H629" s="25"/>
    </row>
    <row r="630" spans="2:8" ht="15">
      <c r="B630" s="21" t="s">
        <v>651</v>
      </c>
      <c r="C630" s="22" t="s">
        <v>2055</v>
      </c>
      <c r="D630" s="24">
        <v>3.094</v>
      </c>
      <c r="E630" s="25">
        <v>4000</v>
      </c>
      <c r="F630" s="25">
        <v>11397.03</v>
      </c>
      <c r="G630" s="25">
        <v>5698.51</v>
      </c>
      <c r="H630" s="25"/>
    </row>
    <row r="631" spans="2:8" ht="15">
      <c r="B631" s="21" t="s">
        <v>652</v>
      </c>
      <c r="C631" s="22" t="s">
        <v>2056</v>
      </c>
      <c r="D631" s="24">
        <v>0.036</v>
      </c>
      <c r="E631" s="25">
        <v>2700</v>
      </c>
      <c r="F631" s="25">
        <v>732.78</v>
      </c>
      <c r="G631" s="25">
        <v>2700</v>
      </c>
      <c r="H631" s="25"/>
    </row>
    <row r="632" spans="2:8" ht="15">
      <c r="B632" s="21" t="s">
        <v>653</v>
      </c>
      <c r="C632" s="22" t="s">
        <v>2057</v>
      </c>
      <c r="D632" s="24">
        <v>0.194</v>
      </c>
      <c r="E632" s="25">
        <v>2700</v>
      </c>
      <c r="F632" s="25">
        <v>500</v>
      </c>
      <c r="G632" s="25">
        <v>2700</v>
      </c>
      <c r="H632" s="25"/>
    </row>
    <row r="633" spans="2:8" ht="15">
      <c r="B633" s="21" t="s">
        <v>654</v>
      </c>
      <c r="C633" s="22" t="s">
        <v>2058</v>
      </c>
      <c r="D633" s="24">
        <v>0.032</v>
      </c>
      <c r="E633" s="25">
        <v>2700</v>
      </c>
      <c r="F633" s="25">
        <v>1858.34</v>
      </c>
      <c r="G633" s="25">
        <v>2700</v>
      </c>
      <c r="H633" s="25"/>
    </row>
    <row r="634" spans="2:8" ht="15">
      <c r="B634" s="21" t="s">
        <v>655</v>
      </c>
      <c r="C634" s="22" t="s">
        <v>2059</v>
      </c>
      <c r="D634" s="24">
        <v>0.254</v>
      </c>
      <c r="E634" s="25">
        <v>2700</v>
      </c>
      <c r="F634" s="25">
        <v>2349.67</v>
      </c>
      <c r="G634" s="25">
        <v>2700</v>
      </c>
      <c r="H634" s="25"/>
    </row>
    <row r="635" spans="2:8" ht="15">
      <c r="B635" s="21" t="s">
        <v>656</v>
      </c>
      <c r="C635" s="22" t="s">
        <v>2060</v>
      </c>
      <c r="D635" s="24">
        <v>0.057</v>
      </c>
      <c r="E635" s="25">
        <v>2700</v>
      </c>
      <c r="F635" s="25">
        <v>2173.27</v>
      </c>
      <c r="G635" s="25">
        <v>2700</v>
      </c>
      <c r="H635" s="25"/>
    </row>
    <row r="636" spans="2:8" ht="15">
      <c r="B636" s="21" t="s">
        <v>657</v>
      </c>
      <c r="C636" s="22" t="s">
        <v>2061</v>
      </c>
      <c r="D636" s="24">
        <v>0.137</v>
      </c>
      <c r="E636" s="25">
        <v>2700</v>
      </c>
      <c r="F636" s="25">
        <v>1897.33</v>
      </c>
      <c r="G636" s="25">
        <v>2700</v>
      </c>
      <c r="H636" s="25"/>
    </row>
    <row r="637" spans="2:8" ht="15">
      <c r="B637" s="21" t="s">
        <v>658</v>
      </c>
      <c r="C637" s="22" t="s">
        <v>2062</v>
      </c>
      <c r="D637" s="24">
        <v>0.004</v>
      </c>
      <c r="E637" s="25">
        <v>2700</v>
      </c>
      <c r="F637" s="25">
        <v>500</v>
      </c>
      <c r="G637" s="25">
        <v>2700</v>
      </c>
      <c r="H637" s="25"/>
    </row>
    <row r="638" spans="2:8" ht="15">
      <c r="B638" s="21" t="s">
        <v>659</v>
      </c>
      <c r="C638" s="22" t="s">
        <v>2063</v>
      </c>
      <c r="D638" s="24">
        <v>0.708</v>
      </c>
      <c r="E638" s="25">
        <v>2700</v>
      </c>
      <c r="F638" s="25">
        <v>3881.87</v>
      </c>
      <c r="G638" s="25">
        <v>2700</v>
      </c>
      <c r="H638" s="25"/>
    </row>
    <row r="639" spans="2:8" ht="15">
      <c r="B639" s="21" t="s">
        <v>660</v>
      </c>
      <c r="C639" s="22" t="s">
        <v>2064</v>
      </c>
      <c r="D639" s="24">
        <v>0.086</v>
      </c>
      <c r="E639" s="25">
        <v>2700</v>
      </c>
      <c r="F639" s="25">
        <v>1486.61</v>
      </c>
      <c r="G639" s="25">
        <v>2700</v>
      </c>
      <c r="H639" s="25"/>
    </row>
    <row r="640" spans="2:8" ht="15">
      <c r="B640" s="21" t="s">
        <v>661</v>
      </c>
      <c r="C640" s="22" t="s">
        <v>2065</v>
      </c>
      <c r="D640" s="24">
        <v>0.211</v>
      </c>
      <c r="E640" s="25">
        <v>2700</v>
      </c>
      <c r="F640" s="25">
        <v>2591.65</v>
      </c>
      <c r="G640" s="25">
        <v>2700</v>
      </c>
      <c r="H640" s="25"/>
    </row>
    <row r="641" spans="2:8" ht="15">
      <c r="B641" s="21" t="s">
        <v>662</v>
      </c>
      <c r="C641" s="22" t="s">
        <v>2066</v>
      </c>
      <c r="D641" s="24">
        <v>0.057</v>
      </c>
      <c r="E641" s="25">
        <v>2700</v>
      </c>
      <c r="F641" s="25">
        <v>2232.4</v>
      </c>
      <c r="G641" s="25">
        <v>2700</v>
      </c>
      <c r="H641" s="25"/>
    </row>
    <row r="642" spans="2:8" ht="15">
      <c r="B642" s="21" t="s">
        <v>663</v>
      </c>
      <c r="C642" s="22" t="s">
        <v>2067</v>
      </c>
      <c r="D642" s="24">
        <v>0.077</v>
      </c>
      <c r="E642" s="25">
        <v>2700</v>
      </c>
      <c r="F642" s="25">
        <v>2355.99</v>
      </c>
      <c r="G642" s="25">
        <v>2700</v>
      </c>
      <c r="H642" s="25"/>
    </row>
    <row r="643" spans="2:8" ht="15">
      <c r="B643" s="21" t="s">
        <v>664</v>
      </c>
      <c r="C643" s="22" t="s">
        <v>2068</v>
      </c>
      <c r="D643" s="24">
        <v>0.015</v>
      </c>
      <c r="E643" s="25">
        <v>2700</v>
      </c>
      <c r="F643" s="25">
        <v>1508.6</v>
      </c>
      <c r="G643" s="25">
        <v>2700</v>
      </c>
      <c r="H643" s="25"/>
    </row>
    <row r="644" spans="2:8" ht="15">
      <c r="B644" s="21" t="s">
        <v>665</v>
      </c>
      <c r="C644" s="22" t="s">
        <v>2069</v>
      </c>
      <c r="D644" s="24">
        <v>0.333</v>
      </c>
      <c r="E644" s="25">
        <v>2700</v>
      </c>
      <c r="F644" s="25">
        <v>1285.83</v>
      </c>
      <c r="G644" s="25">
        <v>2700</v>
      </c>
      <c r="H644" s="25"/>
    </row>
    <row r="645" spans="2:8" ht="15">
      <c r="B645" s="21" t="s">
        <v>666</v>
      </c>
      <c r="C645" s="22" t="s">
        <v>2070</v>
      </c>
      <c r="D645" s="24">
        <v>0.456</v>
      </c>
      <c r="E645" s="25">
        <v>2700</v>
      </c>
      <c r="F645" s="25">
        <v>2674.3</v>
      </c>
      <c r="G645" s="25">
        <v>2700</v>
      </c>
      <c r="H645" s="25"/>
    </row>
    <row r="646" spans="2:8" ht="15">
      <c r="B646" s="21" t="s">
        <v>667</v>
      </c>
      <c r="C646" s="22" t="s">
        <v>2071</v>
      </c>
      <c r="D646" s="24">
        <v>0.094</v>
      </c>
      <c r="E646" s="25">
        <v>2700</v>
      </c>
      <c r="F646" s="25">
        <v>500</v>
      </c>
      <c r="G646" s="25">
        <v>2700</v>
      </c>
      <c r="H646" s="25"/>
    </row>
    <row r="647" spans="2:8" ht="15">
      <c r="B647" s="21" t="s">
        <v>668</v>
      </c>
      <c r="C647" s="22" t="s">
        <v>2072</v>
      </c>
      <c r="D647" s="24">
        <v>0.097</v>
      </c>
      <c r="E647" s="25">
        <v>2700</v>
      </c>
      <c r="F647" s="25">
        <v>500</v>
      </c>
      <c r="G647" s="25">
        <v>2700</v>
      </c>
      <c r="H647" s="25"/>
    </row>
    <row r="648" spans="2:8" ht="15">
      <c r="B648" s="21" t="s">
        <v>669</v>
      </c>
      <c r="C648" s="22" t="s">
        <v>2073</v>
      </c>
      <c r="D648" s="24">
        <v>0.109</v>
      </c>
      <c r="E648" s="25">
        <v>2700</v>
      </c>
      <c r="F648" s="25">
        <v>2083.11</v>
      </c>
      <c r="G648" s="25">
        <v>2700</v>
      </c>
      <c r="H648" s="25"/>
    </row>
    <row r="649" spans="2:8" ht="15">
      <c r="B649" s="21" t="s">
        <v>670</v>
      </c>
      <c r="C649" s="22" t="s">
        <v>2074</v>
      </c>
      <c r="D649" s="24">
        <v>0.054</v>
      </c>
      <c r="E649" s="25">
        <v>2700</v>
      </c>
      <c r="F649" s="25">
        <v>500</v>
      </c>
      <c r="G649" s="25">
        <v>2700</v>
      </c>
      <c r="H649" s="25"/>
    </row>
    <row r="650" spans="2:8" ht="15">
      <c r="B650" s="21" t="s">
        <v>671</v>
      </c>
      <c r="C650" s="22" t="s">
        <v>2075</v>
      </c>
      <c r="D650" s="24">
        <v>0.18</v>
      </c>
      <c r="E650" s="25">
        <v>2700</v>
      </c>
      <c r="F650" s="25">
        <v>2318.66</v>
      </c>
      <c r="G650" s="25">
        <v>2700</v>
      </c>
      <c r="H650" s="25"/>
    </row>
    <row r="651" spans="2:8" ht="15">
      <c r="B651" s="21" t="s">
        <v>672</v>
      </c>
      <c r="C651" s="22" t="s">
        <v>2076</v>
      </c>
      <c r="D651" s="24">
        <v>0.109</v>
      </c>
      <c r="E651" s="25">
        <v>2700</v>
      </c>
      <c r="F651" s="25">
        <v>2552.06</v>
      </c>
      <c r="G651" s="25">
        <v>2700</v>
      </c>
      <c r="H651" s="25"/>
    </row>
    <row r="652" spans="2:8" ht="15">
      <c r="B652" s="21" t="s">
        <v>673</v>
      </c>
      <c r="C652" s="22" t="s">
        <v>2077</v>
      </c>
      <c r="D652" s="24">
        <v>1.557</v>
      </c>
      <c r="E652" s="25">
        <v>2700</v>
      </c>
      <c r="F652" s="25">
        <v>7867.79</v>
      </c>
      <c r="G652" s="25">
        <v>3933.89</v>
      </c>
      <c r="H652" s="25"/>
    </row>
    <row r="653" spans="2:8" ht="15">
      <c r="B653" s="21" t="s">
        <v>674</v>
      </c>
      <c r="C653" s="22" t="s">
        <v>2078</v>
      </c>
      <c r="D653" s="24">
        <v>0.026</v>
      </c>
      <c r="E653" s="25">
        <v>2700</v>
      </c>
      <c r="F653" s="25">
        <v>563.96</v>
      </c>
      <c r="G653" s="25">
        <v>2700</v>
      </c>
      <c r="H653" s="25"/>
    </row>
    <row r="654" spans="2:8" ht="15">
      <c r="B654" s="21" t="s">
        <v>675</v>
      </c>
      <c r="C654" s="22" t="s">
        <v>2079</v>
      </c>
      <c r="D654" s="24">
        <v>0.687</v>
      </c>
      <c r="E654" s="25">
        <v>2700</v>
      </c>
      <c r="F654" s="25">
        <v>3737.91</v>
      </c>
      <c r="G654" s="25">
        <v>2700</v>
      </c>
      <c r="H654" s="25"/>
    </row>
    <row r="655" spans="2:8" ht="15">
      <c r="B655" s="21" t="s">
        <v>676</v>
      </c>
      <c r="C655" s="22" t="s">
        <v>2080</v>
      </c>
      <c r="D655" s="24">
        <v>0.015</v>
      </c>
      <c r="E655" s="25">
        <v>2700</v>
      </c>
      <c r="F655" s="25">
        <v>500</v>
      </c>
      <c r="G655" s="25">
        <v>2700</v>
      </c>
      <c r="H655" s="25"/>
    </row>
    <row r="656" spans="2:8" ht="15">
      <c r="B656" s="21" t="s">
        <v>677</v>
      </c>
      <c r="C656" s="22" t="s">
        <v>2081</v>
      </c>
      <c r="D656" s="24">
        <v>0.074</v>
      </c>
      <c r="E656" s="25">
        <v>2700</v>
      </c>
      <c r="F656" s="25">
        <v>1167.72</v>
      </c>
      <c r="G656" s="25">
        <v>2700</v>
      </c>
      <c r="H656" s="25"/>
    </row>
    <row r="657" spans="2:8" ht="15">
      <c r="B657" s="21" t="s">
        <v>678</v>
      </c>
      <c r="C657" s="22" t="s">
        <v>2082</v>
      </c>
      <c r="D657" s="24">
        <v>0.845</v>
      </c>
      <c r="E657" s="25">
        <v>2700</v>
      </c>
      <c r="F657" s="25">
        <v>4838.83</v>
      </c>
      <c r="G657" s="25">
        <v>2700</v>
      </c>
      <c r="H657" s="25"/>
    </row>
    <row r="658" spans="2:8" ht="15">
      <c r="B658" s="21" t="s">
        <v>679</v>
      </c>
      <c r="C658" s="22" t="s">
        <v>2083</v>
      </c>
      <c r="D658" s="24">
        <v>0.009</v>
      </c>
      <c r="E658" s="25">
        <v>2700</v>
      </c>
      <c r="F658" s="25">
        <v>820.42</v>
      </c>
      <c r="G658" s="25">
        <v>2700</v>
      </c>
      <c r="H658" s="25"/>
    </row>
    <row r="659" spans="2:8" ht="15">
      <c r="B659" s="21" t="s">
        <v>680</v>
      </c>
      <c r="C659" s="22" t="s">
        <v>2084</v>
      </c>
      <c r="D659" s="24">
        <v>2.233</v>
      </c>
      <c r="E659" s="25">
        <v>2700</v>
      </c>
      <c r="F659" s="25">
        <v>10419.33</v>
      </c>
      <c r="G659" s="25">
        <v>5209.66</v>
      </c>
      <c r="H659" s="25"/>
    </row>
    <row r="660" spans="2:8" ht="15">
      <c r="B660" s="21" t="s">
        <v>681</v>
      </c>
      <c r="C660" s="22" t="s">
        <v>2085</v>
      </c>
      <c r="D660" s="24">
        <v>0.095</v>
      </c>
      <c r="E660" s="25">
        <v>2700</v>
      </c>
      <c r="F660" s="25">
        <v>2064.19</v>
      </c>
      <c r="G660" s="25">
        <v>2700</v>
      </c>
      <c r="H660" s="25"/>
    </row>
    <row r="661" spans="2:8" ht="15">
      <c r="B661" s="21" t="s">
        <v>682</v>
      </c>
      <c r="C661" s="22" t="s">
        <v>2086</v>
      </c>
      <c r="D661" s="24">
        <v>0.018</v>
      </c>
      <c r="E661" s="25">
        <v>2700</v>
      </c>
      <c r="F661" s="25">
        <v>500</v>
      </c>
      <c r="G661" s="25">
        <v>2700</v>
      </c>
      <c r="H661" s="25"/>
    </row>
    <row r="662" spans="2:8" ht="15">
      <c r="B662" s="21" t="s">
        <v>683</v>
      </c>
      <c r="C662" s="22" t="s">
        <v>2087</v>
      </c>
      <c r="D662" s="24">
        <v>0.112</v>
      </c>
      <c r="E662" s="25">
        <v>2700</v>
      </c>
      <c r="F662" s="25">
        <v>1586.95</v>
      </c>
      <c r="G662" s="25">
        <v>2700</v>
      </c>
      <c r="H662" s="25"/>
    </row>
    <row r="663" spans="2:8" ht="15">
      <c r="B663" s="21" t="s">
        <v>684</v>
      </c>
      <c r="C663" s="22" t="s">
        <v>2088</v>
      </c>
      <c r="D663" s="24">
        <v>1.611</v>
      </c>
      <c r="E663" s="25">
        <v>2700</v>
      </c>
      <c r="F663" s="25">
        <v>7722.58</v>
      </c>
      <c r="G663" s="25">
        <v>3861.29</v>
      </c>
      <c r="H663" s="25"/>
    </row>
    <row r="664" spans="2:8" ht="15">
      <c r="B664" s="21" t="s">
        <v>685</v>
      </c>
      <c r="C664" s="22" t="s">
        <v>2089</v>
      </c>
      <c r="D664" s="24">
        <v>0.023</v>
      </c>
      <c r="E664" s="25">
        <v>2700</v>
      </c>
      <c r="F664" s="25">
        <v>1451.15</v>
      </c>
      <c r="G664" s="25">
        <v>2700</v>
      </c>
      <c r="H664" s="25"/>
    </row>
    <row r="665" spans="2:8" ht="15">
      <c r="B665" s="21" t="s">
        <v>686</v>
      </c>
      <c r="C665" s="22" t="s">
        <v>2090</v>
      </c>
      <c r="D665" s="24">
        <v>0.012</v>
      </c>
      <c r="E665" s="25">
        <v>2700</v>
      </c>
      <c r="F665" s="25">
        <v>500</v>
      </c>
      <c r="G665" s="25">
        <v>2700</v>
      </c>
      <c r="H665" s="25"/>
    </row>
    <row r="666" spans="2:8" ht="15">
      <c r="B666" s="21" t="s">
        <v>687</v>
      </c>
      <c r="C666" s="22" t="s">
        <v>2091</v>
      </c>
      <c r="D666" s="24">
        <v>0.077</v>
      </c>
      <c r="E666" s="25">
        <v>2700</v>
      </c>
      <c r="F666" s="25">
        <v>2257.27</v>
      </c>
      <c r="G666" s="25">
        <v>2700</v>
      </c>
      <c r="H666" s="25"/>
    </row>
    <row r="667" spans="2:8" ht="15">
      <c r="B667" s="21" t="s">
        <v>688</v>
      </c>
      <c r="C667" s="22" t="s">
        <v>2092</v>
      </c>
      <c r="D667" s="24">
        <v>0.514</v>
      </c>
      <c r="E667" s="25">
        <v>2700</v>
      </c>
      <c r="F667" s="25">
        <v>2828.92</v>
      </c>
      <c r="G667" s="25">
        <v>2700</v>
      </c>
      <c r="H667" s="25"/>
    </row>
    <row r="668" spans="2:8" ht="15">
      <c r="B668" s="21" t="s">
        <v>689</v>
      </c>
      <c r="C668" s="22" t="s">
        <v>2093</v>
      </c>
      <c r="D668" s="24">
        <v>1.695</v>
      </c>
      <c r="E668" s="25">
        <v>2700</v>
      </c>
      <c r="F668" s="25">
        <v>7806.15</v>
      </c>
      <c r="G668" s="25">
        <v>3903.07</v>
      </c>
      <c r="H668" s="25"/>
    </row>
    <row r="669" spans="2:8" ht="15">
      <c r="B669" s="21" t="s">
        <v>690</v>
      </c>
      <c r="C669" s="22" t="s">
        <v>2094</v>
      </c>
      <c r="D669" s="24">
        <v>0.32</v>
      </c>
      <c r="E669" s="25">
        <v>2700</v>
      </c>
      <c r="F669" s="25">
        <v>4353.7</v>
      </c>
      <c r="G669" s="25">
        <v>2700</v>
      </c>
      <c r="H669" s="25"/>
    </row>
    <row r="670" spans="2:8" ht="15">
      <c r="B670" s="21" t="s">
        <v>691</v>
      </c>
      <c r="C670" s="22" t="s">
        <v>2095</v>
      </c>
      <c r="D670" s="24">
        <v>0.122</v>
      </c>
      <c r="E670" s="25">
        <v>2700</v>
      </c>
      <c r="F670" s="25">
        <v>2860.56</v>
      </c>
      <c r="G670" s="25">
        <v>2700</v>
      </c>
      <c r="H670" s="25"/>
    </row>
    <row r="671" spans="2:8" ht="15">
      <c r="B671" s="21" t="s">
        <v>692</v>
      </c>
      <c r="C671" s="22" t="s">
        <v>2096</v>
      </c>
      <c r="D671" s="24">
        <v>1.948</v>
      </c>
      <c r="E671" s="25">
        <v>3120</v>
      </c>
      <c r="F671" s="25">
        <v>7541.78</v>
      </c>
      <c r="G671" s="25">
        <v>3770.89</v>
      </c>
      <c r="H671" s="25"/>
    </row>
    <row r="672" spans="2:8" ht="15">
      <c r="B672" s="21" t="s">
        <v>693</v>
      </c>
      <c r="C672" s="22" t="s">
        <v>2097</v>
      </c>
      <c r="D672" s="24">
        <v>2.574</v>
      </c>
      <c r="E672" s="25">
        <v>4000</v>
      </c>
      <c r="F672" s="25">
        <v>9684.61</v>
      </c>
      <c r="G672" s="25">
        <v>4842.3</v>
      </c>
      <c r="H672" s="25"/>
    </row>
    <row r="673" spans="2:8" ht="15">
      <c r="B673" s="21" t="s">
        <v>694</v>
      </c>
      <c r="C673" s="22" t="s">
        <v>2098</v>
      </c>
      <c r="D673" s="24">
        <v>0.78</v>
      </c>
      <c r="E673" s="25">
        <v>3424</v>
      </c>
      <c r="F673" s="25">
        <v>5158.97</v>
      </c>
      <c r="G673" s="25">
        <v>3424</v>
      </c>
      <c r="H673" s="25"/>
    </row>
    <row r="674" spans="2:8" ht="15">
      <c r="B674" s="21" t="s">
        <v>695</v>
      </c>
      <c r="C674" s="22" t="s">
        <v>2099</v>
      </c>
      <c r="D674" s="24">
        <v>2.107</v>
      </c>
      <c r="E674" s="25">
        <v>3356</v>
      </c>
      <c r="F674" s="25">
        <v>8090.27</v>
      </c>
      <c r="G674" s="25">
        <v>4045.13</v>
      </c>
      <c r="H674" s="25"/>
    </row>
    <row r="675" spans="2:8" ht="15">
      <c r="B675" s="21" t="s">
        <v>696</v>
      </c>
      <c r="C675" s="22" t="s">
        <v>2100</v>
      </c>
      <c r="D675" s="24">
        <v>2.251</v>
      </c>
      <c r="E675" s="25">
        <v>3376</v>
      </c>
      <c r="F675" s="25">
        <v>8706.83</v>
      </c>
      <c r="G675" s="25">
        <v>4353.41</v>
      </c>
      <c r="H675" s="25"/>
    </row>
    <row r="676" spans="2:8" ht="15">
      <c r="B676" s="21" t="s">
        <v>697</v>
      </c>
      <c r="C676" s="22" t="s">
        <v>2101</v>
      </c>
      <c r="D676" s="24">
        <v>1.31</v>
      </c>
      <c r="E676" s="25">
        <v>2700</v>
      </c>
      <c r="F676" s="25">
        <v>4912.81</v>
      </c>
      <c r="G676" s="25">
        <v>2700</v>
      </c>
      <c r="H676" s="25"/>
    </row>
    <row r="677" spans="2:8" ht="15">
      <c r="B677" s="21" t="s">
        <v>698</v>
      </c>
      <c r="C677" s="22" t="s">
        <v>2102</v>
      </c>
      <c r="D677" s="24">
        <v>2.287</v>
      </c>
      <c r="E677" s="25">
        <v>4000</v>
      </c>
      <c r="F677" s="25">
        <v>8038.75</v>
      </c>
      <c r="G677" s="25">
        <v>4019.37</v>
      </c>
      <c r="H677" s="25"/>
    </row>
    <row r="678" spans="2:8" ht="15">
      <c r="B678" s="31"/>
      <c r="C678" s="30"/>
      <c r="D678" s="32"/>
      <c r="E678" s="33"/>
      <c r="F678" s="33"/>
      <c r="G678" s="33"/>
      <c r="H678" s="25"/>
    </row>
    <row r="679" spans="2:8" ht="15" hidden="1">
      <c r="B679" s="21" t="s">
        <v>2103</v>
      </c>
      <c r="C679" s="22" t="s">
        <v>2104</v>
      </c>
      <c r="D679" s="24">
        <v>990.9120000000003</v>
      </c>
      <c r="E679" s="25">
        <v>2128192</v>
      </c>
      <c r="F679" s="25">
        <v>4081156.5800000015</v>
      </c>
      <c r="G679" s="25">
        <v>2416584.98</v>
      </c>
      <c r="H679" s="25"/>
    </row>
    <row r="680" spans="4:7" ht="15" hidden="1">
      <c r="D680" s="24"/>
      <c r="E680" s="25"/>
      <c r="F680" s="25"/>
      <c r="G680" s="25"/>
    </row>
    <row r="681" spans="4:7" ht="15" hidden="1">
      <c r="D681" s="24"/>
      <c r="E681" s="25"/>
      <c r="F681" s="25"/>
      <c r="G681" s="25"/>
    </row>
    <row r="682" spans="2:7" ht="15" hidden="1">
      <c r="B682" s="21" t="s">
        <v>2105</v>
      </c>
      <c r="D682" s="24"/>
      <c r="E682" s="25"/>
      <c r="F682" s="25"/>
      <c r="G682" s="25"/>
    </row>
    <row r="683" spans="2:7" ht="15" hidden="1">
      <c r="B683" s="21" t="s">
        <v>2106</v>
      </c>
      <c r="C683" s="22" t="s">
        <v>2107</v>
      </c>
      <c r="D683" s="24" t="s">
        <v>2108</v>
      </c>
      <c r="E683" s="25"/>
      <c r="F683" s="25"/>
      <c r="G683" s="25"/>
    </row>
    <row r="684" spans="2:7" ht="15" hidden="1">
      <c r="B684" s="21" t="s">
        <v>2106</v>
      </c>
      <c r="C684" s="22" t="s">
        <v>2109</v>
      </c>
      <c r="D684" s="24" t="s">
        <v>2110</v>
      </c>
      <c r="E684" s="25"/>
      <c r="F684" s="25"/>
      <c r="G684" s="25"/>
    </row>
  </sheetData>
  <sheetProtection selectLockedCells="1" selectUnlockedCells="1"/>
  <printOptions/>
  <pageMargins left="0.75" right="0.75" top="1" bottom="1" header="0.5" footer="0.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1392</v>
      </c>
      <c r="B1" t="s">
        <v>1393</v>
      </c>
      <c r="C1" t="s">
        <v>1394</v>
      </c>
      <c r="D1" t="s">
        <v>1395</v>
      </c>
    </row>
    <row r="2" spans="1:4" ht="409.5">
      <c r="A2" t="e">
        <f>#REF!</f>
        <v>#REF!</v>
      </c>
      <c r="B2" t="s">
        <v>1396</v>
      </c>
      <c r="C2">
        <v>2</v>
      </c>
      <c r="D2" s="1" t="s">
        <v>1402</v>
      </c>
    </row>
    <row r="3" spans="1:4" ht="409.5">
      <c r="A3" t="e">
        <f>#REF!</f>
        <v>#REF!</v>
      </c>
      <c r="B3" t="s">
        <v>1403</v>
      </c>
      <c r="C3">
        <v>1</v>
      </c>
      <c r="D3" s="1" t="s">
        <v>1404</v>
      </c>
    </row>
    <row r="4" spans="1:4" ht="409.5">
      <c r="A4" t="e">
        <f>#REF!</f>
        <v>#REF!</v>
      </c>
      <c r="B4" t="s">
        <v>1418</v>
      </c>
      <c r="C4">
        <v>1</v>
      </c>
      <c r="D4" s="1" t="s">
        <v>1419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Grants for the Expanded Prekindergarten for Three- and Four-Year Old Students in High-Need School Districts Appendix C Calculator</dc:title>
  <dc:subject/>
  <dc:creator>New York State Education Department</dc:creator>
  <cp:keywords>Expanded Prekindergarten for Three- and Four-Year Old Students</cp:keywords>
  <dc:description/>
  <cp:lastModifiedBy>Ron Gill</cp:lastModifiedBy>
  <cp:lastPrinted>2018-05-16T12:59:07Z</cp:lastPrinted>
  <dcterms:created xsi:type="dcterms:W3CDTF">2009-04-13T15:42:58Z</dcterms:created>
  <dcterms:modified xsi:type="dcterms:W3CDTF">2018-09-04T18:17:32Z</dcterms:modified>
  <cp:category/>
  <cp:version/>
  <cp:contentType/>
  <cp:contentStatus/>
</cp:coreProperties>
</file>